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OneDrive\TischlerOffice\TischlerOffice WEB\Homepage\Tischler Tech\"/>
    </mc:Choice>
  </mc:AlternateContent>
  <bookViews>
    <workbookView xWindow="0" yWindow="0" windowWidth="28800" windowHeight="12210"/>
  </bookViews>
  <sheets>
    <sheet name="Kalkulation" sheetId="3" r:id="rId1"/>
  </sheets>
  <definedNames>
    <definedName name="_xlnm.Print_Area" localSheetId="0">Kalkulation!$A$1:$J$97</definedName>
    <definedName name="_xlnm.Print_Titles" localSheetId="0">Kalkulation!$1:$4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3" l="1"/>
  <c r="C7" i="3" l="1"/>
  <c r="F7" i="3" s="1"/>
  <c r="C8" i="3"/>
  <c r="C9" i="3"/>
  <c r="C10" i="3"/>
  <c r="C11" i="3"/>
  <c r="C12" i="3"/>
  <c r="C6" i="3"/>
  <c r="J12" i="3"/>
  <c r="J11" i="3"/>
  <c r="J10" i="3"/>
  <c r="J9" i="3"/>
  <c r="J8" i="3"/>
  <c r="J7" i="3"/>
  <c r="J6" i="3"/>
  <c r="F13" i="3"/>
  <c r="F87" i="3"/>
  <c r="F88" i="3"/>
  <c r="F86" i="3"/>
  <c r="J89" i="3" s="1"/>
  <c r="F81" i="3"/>
  <c r="F82" i="3"/>
  <c r="F83" i="3"/>
  <c r="F80" i="3"/>
  <c r="F68" i="3"/>
  <c r="F69" i="3"/>
  <c r="F70" i="3"/>
  <c r="F72" i="3"/>
  <c r="F73" i="3"/>
  <c r="F67" i="3"/>
  <c r="F50" i="3"/>
  <c r="F51" i="3"/>
  <c r="F52" i="3"/>
  <c r="F14" i="3"/>
  <c r="F63" i="3"/>
  <c r="F64" i="3"/>
  <c r="F62" i="3"/>
  <c r="F61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3" i="3"/>
  <c r="F54" i="3"/>
  <c r="F55" i="3"/>
  <c r="F56" i="3"/>
  <c r="F57" i="3"/>
  <c r="F58" i="3"/>
  <c r="F59" i="3"/>
  <c r="F60" i="3"/>
  <c r="F15" i="3"/>
  <c r="F12" i="3"/>
  <c r="F10" i="3"/>
  <c r="J84" i="3" l="1"/>
  <c r="J74" i="3"/>
  <c r="J92" i="3" s="1"/>
  <c r="J65" i="3"/>
  <c r="F77" i="3"/>
  <c r="F9" i="3"/>
  <c r="F11" i="3"/>
  <c r="F6" i="3"/>
  <c r="F8" i="3"/>
  <c r="J16" i="3" l="1"/>
  <c r="F76" i="3"/>
  <c r="J78" i="3" s="1"/>
</calcChain>
</file>

<file path=xl/sharedStrings.xml><?xml version="1.0" encoding="utf-8"?>
<sst xmlns="http://schemas.openxmlformats.org/spreadsheetml/2006/main" count="265" uniqueCount="105">
  <si>
    <t>TischlerOffice</t>
  </si>
  <si>
    <t>Manuel Krammer</t>
  </si>
  <si>
    <t>mk@tischleroffice.at</t>
  </si>
  <si>
    <t>INFO</t>
  </si>
  <si>
    <t>Projekt: Küche</t>
  </si>
  <si>
    <t>Datum 18.02.2017</t>
  </si>
  <si>
    <t>GS</t>
  </si>
  <si>
    <t>Kalkulation</t>
  </si>
  <si>
    <t>19mm Korpus WEISS</t>
  </si>
  <si>
    <t>EH</t>
  </si>
  <si>
    <t>m²</t>
  </si>
  <si>
    <t>19mm 0112 MT</t>
  </si>
  <si>
    <t>4mm Hartfaser WEISS</t>
  </si>
  <si>
    <t>16mm Rohspan V100</t>
  </si>
  <si>
    <t>38mm Rohspan V100</t>
  </si>
  <si>
    <t>HPL 0125 NA</t>
  </si>
  <si>
    <t>lfm</t>
  </si>
  <si>
    <t>23x2mm ABS 0112 MT</t>
  </si>
  <si>
    <t>PREIS</t>
  </si>
  <si>
    <t>€</t>
  </si>
  <si>
    <t>2820x2070</t>
  </si>
  <si>
    <t>2800x1300</t>
  </si>
  <si>
    <t>HOLZWERKSTOFF</t>
  </si>
  <si>
    <t>BESCHLÄGE</t>
  </si>
  <si>
    <t xml:space="preserve">AVENTOS HF Abdeckkappenset weiÃŸ </t>
  </si>
  <si>
    <t xml:space="preserve">AVENTOS HF-SD Kraftspeicher LF2600-5500 </t>
  </si>
  <si>
    <t xml:space="preserve">AVENTOS HK Abdeckkappenset weiÃŸ </t>
  </si>
  <si>
    <t xml:space="preserve">AVENTOS HK Ã–ffnungsbegr. 100Â° </t>
  </si>
  <si>
    <t xml:space="preserve">AVENTOS HK-SD Kraftspeicher LF1500-4900 </t>
  </si>
  <si>
    <t xml:space="preserve">AVENTOS HS/HL/HK FRONTBEF.LI+RE L108 </t>
  </si>
  <si>
    <t xml:space="preserve">AVENTOS TELESKOPHEBEL F.FALTKL.KH700-900 </t>
  </si>
  <si>
    <t xml:space="preserve">CLIP MPL 0 Exzenter, gerade, Spax,Stahl </t>
  </si>
  <si>
    <t xml:space="preserve">CLIP top BLUMO.110Â° Eckb. INS. 71B3590 </t>
  </si>
  <si>
    <t xml:space="preserve">CLIP TOP ZWISCHENB.134 Z.AVENTO.78Z553ET </t>
  </si>
  <si>
    <t xml:space="preserve">CLIP-FALTTUERSCHARNIERE 79T8500 M.F. </t>
  </si>
  <si>
    <t xml:space="preserve">EXZENTERMONTAGEPLATTEN 174H710E 0MM </t>
  </si>
  <si>
    <t xml:space="preserve">Flexibler Siphon 2820 (31236) </t>
  </si>
  <si>
    <t xml:space="preserve">Griff Eloni Ã¸ 14 LA 160 Edelstahl geb. </t>
  </si>
  <si>
    <t xml:space="preserve">Griff Eloni Ã¸ 14 LA 288 Edelstahl geb. </t>
  </si>
  <si>
    <t xml:space="preserve">Griff Eloni Ã¸ 14 LA 2x448 Edelst. geb. </t>
  </si>
  <si>
    <t xml:space="preserve">Griff Eloni Ã¸ 14 LA 2x480 Edelst geb. </t>
  </si>
  <si>
    <t xml:space="preserve">Griff Eloni Ã¸ 14 LA 320 Edelstahl geb. </t>
  </si>
  <si>
    <t xml:space="preserve">Griff Eloni Ã¸ 14 LA 480 Edelstahl geb. </t>
  </si>
  <si>
    <t xml:space="preserve">Griff Eloni Ã¸ 14 LA 640 Edelstahl geb. </t>
  </si>
  <si>
    <t xml:space="preserve">Griff Eloni Ã¸ 14 LA 736 Edelstahl geb. </t>
  </si>
  <si>
    <t xml:space="preserve">INSERTA-170 WEITWINKEL ECKB.M.F.71T65 </t>
  </si>
  <si>
    <t xml:space="preserve">INSERTA-TOP ECKB.120GR O.FED.70T5590.TL </t>
  </si>
  <si>
    <t xml:space="preserve">Libell EinhÃ¤ngetablarset MCS 450 anthr. </t>
  </si>
  <si>
    <t xml:space="preserve">Libell magn. Unterteiler 90x41mm anthr. </t>
  </si>
  <si>
    <t xml:space="preserve">Magic Corner Standard 900 re anthrazit </t>
  </si>
  <si>
    <t xml:space="preserve">OBERTEIL GLEITER, KS ZUM ANSCHRAUBEN </t>
  </si>
  <si>
    <t xml:space="preserve">Powereck 1, 3 Steckdosen, Edelstahl </t>
  </si>
  <si>
    <t xml:space="preserve">SOCKELVERSTELLFUESSE UNICO KS SOCKEL 100 </t>
  </si>
  <si>
    <t xml:space="preserve">SpÃ¼le NET/1 18/10 mit Stopfengarn. Rev. </t>
  </si>
  <si>
    <t xml:space="preserve">TANDEMBOX FRONTBEF.TEILE Z.E.ZSF.3902FE0 </t>
  </si>
  <si>
    <t xml:space="preserve">TB antaro Set Reling D, 30kg, 500 mm,SW </t>
  </si>
  <si>
    <t xml:space="preserve">TB antaro Set Reling D, 65kg, 650 mm,SW </t>
  </si>
  <si>
    <t xml:space="preserve">TB Set antaro M 30 kg 500 mm SW </t>
  </si>
  <si>
    <t xml:space="preserve">TB Set antaro M 65 kg 650 mm SW </t>
  </si>
  <si>
    <t xml:space="preserve">T-Box antaro Einschubelement Z37A467D SW </t>
  </si>
  <si>
    <t xml:space="preserve">T-Box antaro Halteteil Z36D0080 SW </t>
  </si>
  <si>
    <t xml:space="preserve">TIP-ON fÃ¼r TÃ¼ren 956A1006, weiÃŸ </t>
  </si>
  <si>
    <t xml:space="preserve">V&amp;S Ã–ko liner Abfallsystem 1x16L/2x10L </t>
  </si>
  <si>
    <t>GT</t>
  </si>
  <si>
    <t>ST</t>
  </si>
  <si>
    <t>SCH</t>
  </si>
  <si>
    <t xml:space="preserve">TI. WEITZ, EDELSTAHL GESCHL. </t>
  </si>
  <si>
    <t>GERÄTE EINBAU</t>
  </si>
  <si>
    <t>Gefrierschrank</t>
  </si>
  <si>
    <t>Kühlschrank</t>
  </si>
  <si>
    <t>Herd</t>
  </si>
  <si>
    <t>Micro</t>
  </si>
  <si>
    <t>Ceran</t>
  </si>
  <si>
    <t>Spüle</t>
  </si>
  <si>
    <t>xxx</t>
  </si>
  <si>
    <t>AluRahmen Schmal 1000mm lt. Beilage</t>
  </si>
  <si>
    <t>AluRahmen Schmal 950mm lt. Beilage</t>
  </si>
  <si>
    <t>LOHN</t>
  </si>
  <si>
    <t>Kleinmaterial in % auf Holzwerkstoff</t>
  </si>
  <si>
    <t>Kleinmaterial in % auf Beschläge</t>
  </si>
  <si>
    <t>PA</t>
  </si>
  <si>
    <t>%</t>
  </si>
  <si>
    <t>ZWISCHENSUMME BESCHLÄGE</t>
  </si>
  <si>
    <t>ZWISCHENSUMME GERÄTE EINBAU</t>
  </si>
  <si>
    <t>ZWISCHENSUMME HOLZWERKSTOFF</t>
  </si>
  <si>
    <t>KLEINMATERIAL</t>
  </si>
  <si>
    <t>LOHN Produktion</t>
  </si>
  <si>
    <t>LOHN Lieferung</t>
  </si>
  <si>
    <t>LOHN Montage</t>
  </si>
  <si>
    <t>LOHN Geräteanschluss</t>
  </si>
  <si>
    <t>ZWISCHENSUMME LOHN</t>
  </si>
  <si>
    <t>ZWISCHENSUMME KLEINMATERIAL</t>
  </si>
  <si>
    <t>SONSTIGES</t>
  </si>
  <si>
    <t>SONSTIGES:</t>
  </si>
  <si>
    <t>ZWISCHENSUMME SONSTIGES</t>
  </si>
  <si>
    <t>GESAMTSUMME excl.MWST</t>
  </si>
  <si>
    <t>METERIAL</t>
  </si>
  <si>
    <t>MENGE</t>
  </si>
  <si>
    <t>16mm Korpus WEISS</t>
  </si>
  <si>
    <t>Kunde: WIEN 11-001</t>
  </si>
  <si>
    <t>DIENT ZUR KALKULATIONSVORLAGE, EINZELPREISE VON MATERIALEN MÜSSEN IM ANGEBOT NICHT ANGEFÜHRT WERDEN.</t>
  </si>
  <si>
    <t>42x2mm ABS 0125 NA</t>
  </si>
  <si>
    <t>23x2mm ABS 0125 NA</t>
  </si>
  <si>
    <t>GELB MARKIERTE FELDER BITTE AUSFÜLLEN!</t>
  </si>
  <si>
    <t>ZWISCHENSUMMEN SO WIE EINZELNE LOHNKOSTEN SIND  IM ANGEBOT ANZUFÜHREN.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</si>
</sst>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Eras Light ITC"/>
      <family val="2"/>
    </font>
    <font>
      <sz val="11"/>
      <color theme="1" tint="0.499984740745262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Eras Light ITC"/>
      <family val="2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hair">
        <color auto="1"/>
      </top>
      <bottom style="thin">
        <color rgb="FF3F3F3F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3" applyNumberFormat="0" applyAlignment="0" applyProtection="0"/>
  </cellStyleXfs>
  <cellXfs count="50">
    <xf numFmtId="0" fontId="0" fillId="0" borderId="0" xfId="0"/>
    <xf numFmtId="0" fontId="0" fillId="0" borderId="0" xfId="0" applyProtection="1"/>
    <xf numFmtId="0" fontId="2" fillId="0" borderId="2" xfId="0" applyFont="1" applyBorder="1" applyAlignment="1" applyProtection="1"/>
    <xf numFmtId="0" fontId="2" fillId="0" borderId="1" xfId="0" applyFont="1" applyBorder="1" applyAlignment="1" applyProtection="1"/>
    <xf numFmtId="0" fontId="3" fillId="0" borderId="0" xfId="0" applyFont="1" applyAlignment="1" applyProtection="1"/>
    <xf numFmtId="0" fontId="1" fillId="0" borderId="0" xfId="0" applyFont="1" applyProtection="1"/>
    <xf numFmtId="0" fontId="2" fillId="0" borderId="2" xfId="0" applyFont="1" applyBorder="1" applyAlignment="1" applyProtection="1">
      <alignment horizontal="left"/>
    </xf>
    <xf numFmtId="0" fontId="0" fillId="0" borderId="0" xfId="0" applyBorder="1" applyProtection="1"/>
    <xf numFmtId="0" fontId="1" fillId="0" borderId="0" xfId="0" applyFont="1" applyBorder="1" applyProtection="1"/>
    <xf numFmtId="165" fontId="3" fillId="0" borderId="0" xfId="0" applyNumberFormat="1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9" fillId="0" borderId="0" xfId="0" applyFont="1" applyProtection="1"/>
    <xf numFmtId="0" fontId="0" fillId="0" borderId="1" xfId="0" applyBorder="1" applyProtection="1"/>
    <xf numFmtId="0" fontId="3" fillId="0" borderId="1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6" fillId="4" borderId="3" xfId="3" applyAlignment="1" applyProtection="1">
      <alignment horizontal="center"/>
    </xf>
    <xf numFmtId="165" fontId="6" fillId="4" borderId="3" xfId="3" applyNumberFormat="1" applyAlignment="1" applyProtection="1">
      <alignment horizontal="center"/>
    </xf>
    <xf numFmtId="0" fontId="0" fillId="0" borderId="8" xfId="0" quotePrefix="1" applyBorder="1" applyProtection="1"/>
    <xf numFmtId="0" fontId="0" fillId="0" borderId="0" xfId="0" quotePrefix="1" applyBorder="1" applyProtection="1"/>
    <xf numFmtId="0" fontId="9" fillId="0" borderId="0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165" fontId="0" fillId="0" borderId="7" xfId="0" applyNumberFormat="1" applyBorder="1" applyProtection="1"/>
    <xf numFmtId="0" fontId="0" fillId="0" borderId="7" xfId="0" applyNumberFormat="1" applyBorder="1" applyProtection="1"/>
    <xf numFmtId="0" fontId="0" fillId="0" borderId="7" xfId="0" quotePrefix="1" applyBorder="1" applyProtection="1"/>
    <xf numFmtId="165" fontId="4" fillId="2" borderId="8" xfId="1" quotePrefix="1" applyNumberFormat="1" applyBorder="1" applyProtection="1"/>
    <xf numFmtId="0" fontId="0" fillId="0" borderId="6" xfId="0" applyBorder="1" applyAlignment="1" applyProtection="1">
      <alignment horizontal="left"/>
    </xf>
    <xf numFmtId="2" fontId="9" fillId="0" borderId="0" xfId="0" applyNumberFormat="1" applyFont="1" applyProtection="1"/>
    <xf numFmtId="0" fontId="0" fillId="0" borderId="8" xfId="0" applyBorder="1" applyProtection="1"/>
    <xf numFmtId="165" fontId="4" fillId="2" borderId="8" xfId="1" applyNumberFormat="1" applyBorder="1" applyProtection="1"/>
    <xf numFmtId="165" fontId="0" fillId="0" borderId="8" xfId="0" applyNumberFormat="1" applyBorder="1" applyProtection="1"/>
    <xf numFmtId="165" fontId="4" fillId="2" borderId="10" xfId="1" applyNumberFormat="1" applyBorder="1" applyProtection="1"/>
    <xf numFmtId="165" fontId="0" fillId="0" borderId="0" xfId="0" applyNumberFormat="1" applyBorder="1" applyProtection="1"/>
    <xf numFmtId="0" fontId="0" fillId="0" borderId="0" xfId="0" applyNumberFormat="1" applyBorder="1" applyProtection="1"/>
    <xf numFmtId="165" fontId="0" fillId="0" borderId="0" xfId="0" applyNumberFormat="1" applyProtection="1"/>
    <xf numFmtId="165" fontId="5" fillId="3" borderId="7" xfId="2" applyNumberFormat="1" applyBorder="1" applyProtection="1">
      <protection locked="0"/>
    </xf>
    <xf numFmtId="10" fontId="5" fillId="3" borderId="7" xfId="2" applyNumberFormat="1" applyBorder="1" applyProtection="1">
      <protection locked="0"/>
    </xf>
    <xf numFmtId="0" fontId="0" fillId="0" borderId="7" xfId="0" applyNumberFormat="1" applyBorder="1" applyAlignment="1" applyProtection="1">
      <alignment horizontal="center"/>
    </xf>
    <xf numFmtId="164" fontId="0" fillId="0" borderId="7" xfId="0" applyNumberFormat="1" applyBorder="1" applyProtection="1"/>
    <xf numFmtId="165" fontId="8" fillId="0" borderId="0" xfId="0" applyNumberFormat="1" applyFont="1" applyBorder="1" applyProtection="1"/>
    <xf numFmtId="0" fontId="0" fillId="0" borderId="0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1" fillId="3" borderId="11" xfId="2" applyFont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horizontal="center"/>
    </xf>
    <xf numFmtId="0" fontId="4" fillId="2" borderId="5" xfId="1" applyBorder="1" applyAlignment="1" applyProtection="1">
      <alignment horizontal="center"/>
    </xf>
    <xf numFmtId="0" fontId="4" fillId="2" borderId="6" xfId="1" applyBorder="1" applyAlignment="1" applyProtection="1">
      <alignment horizontal="center"/>
    </xf>
    <xf numFmtId="0" fontId="4" fillId="2" borderId="4" xfId="1" applyBorder="1" applyAlignment="1" applyProtection="1">
      <alignment horizontal="center"/>
    </xf>
    <xf numFmtId="0" fontId="4" fillId="2" borderId="9" xfId="1" applyBorder="1" applyAlignment="1" applyProtection="1">
      <alignment horizontal="center"/>
    </xf>
  </cellXfs>
  <cellStyles count="4">
    <cellStyle name="Ausgabe" xfId="3" builtinId="21"/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0</xdr:rowOff>
    </xdr:from>
    <xdr:to>
      <xdr:col>0</xdr:col>
      <xdr:colOff>847726</xdr:colOff>
      <xdr:row>3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E64EA2-9F86-4CE7-BD12-E1779565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0"/>
          <a:ext cx="647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k@tischleroffice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zoomScaleNormal="100" workbookViewId="0">
      <selection activeCell="E57" sqref="E57"/>
    </sheetView>
  </sheetViews>
  <sheetFormatPr baseColWidth="10" defaultRowHeight="15" x14ac:dyDescent="0.25"/>
  <cols>
    <col min="1" max="1" width="16" style="1" customWidth="1"/>
    <col min="2" max="2" width="42.85546875" style="1" bestFit="1" customWidth="1"/>
    <col min="3" max="3" width="9.5703125" style="1" customWidth="1"/>
    <col min="4" max="5" width="10.28515625" style="1" customWidth="1"/>
    <col min="6" max="6" width="10" style="36" customWidth="1"/>
    <col min="7" max="7" width="4" style="1" customWidth="1"/>
    <col min="8" max="8" width="5.7109375" style="1" bestFit="1" customWidth="1"/>
    <col min="9" max="9" width="10" style="1" bestFit="1" customWidth="1"/>
    <col min="10" max="10" width="10.5703125" style="1" bestFit="1" customWidth="1"/>
    <col min="11" max="12" width="5.28515625" style="1" customWidth="1"/>
    <col min="13" max="13" width="10.5703125" style="1" customWidth="1"/>
    <col min="14" max="16384" width="11.42578125" style="1"/>
  </cols>
  <sheetData>
    <row r="1" spans="1:23" x14ac:dyDescent="0.25">
      <c r="B1" s="2" t="s">
        <v>0</v>
      </c>
      <c r="C1" s="3" t="s">
        <v>99</v>
      </c>
      <c r="D1" s="3"/>
      <c r="E1" s="3"/>
      <c r="F1" s="3"/>
      <c r="G1" s="3"/>
      <c r="H1" s="3"/>
      <c r="I1" s="3"/>
      <c r="J1" s="3" t="s">
        <v>7</v>
      </c>
      <c r="K1" s="4"/>
      <c r="L1" s="5"/>
    </row>
    <row r="2" spans="1:23" x14ac:dyDescent="0.25">
      <c r="B2" s="6" t="s">
        <v>1</v>
      </c>
      <c r="C2" s="7"/>
      <c r="D2" s="8"/>
      <c r="E2" s="8"/>
      <c r="F2" s="9"/>
      <c r="G2" s="10"/>
      <c r="H2" s="10"/>
      <c r="I2" s="10"/>
      <c r="J2" s="10"/>
      <c r="K2" s="11"/>
      <c r="L2" s="5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3"/>
      <c r="B3" s="2" t="s">
        <v>2</v>
      </c>
      <c r="C3" s="3" t="s">
        <v>4</v>
      </c>
      <c r="D3" s="3"/>
      <c r="E3" s="3"/>
      <c r="F3" s="3"/>
      <c r="G3" s="3"/>
      <c r="H3" s="3"/>
      <c r="I3" s="3" t="s">
        <v>5</v>
      </c>
      <c r="J3" s="3"/>
      <c r="K3" s="14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21" customHeight="1" x14ac:dyDescent="0.25">
      <c r="A4" s="44" t="s">
        <v>103</v>
      </c>
      <c r="B4" s="44"/>
      <c r="C4" s="44"/>
      <c r="D4" s="44"/>
      <c r="E4" s="44"/>
      <c r="F4" s="44"/>
      <c r="G4" s="44"/>
      <c r="H4" s="44"/>
      <c r="I4" s="44"/>
      <c r="J4" s="44"/>
      <c r="K4" s="15"/>
      <c r="L4" s="15"/>
      <c r="M4" s="16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7" t="s">
        <v>22</v>
      </c>
      <c r="B5" s="17" t="s">
        <v>96</v>
      </c>
      <c r="C5" s="17" t="s">
        <v>97</v>
      </c>
      <c r="D5" s="17" t="s">
        <v>9</v>
      </c>
      <c r="E5" s="17" t="s">
        <v>18</v>
      </c>
      <c r="F5" s="18" t="s">
        <v>19</v>
      </c>
      <c r="G5" s="17"/>
      <c r="H5" s="17" t="s">
        <v>3</v>
      </c>
      <c r="I5" s="17" t="s">
        <v>3</v>
      </c>
      <c r="J5" s="17" t="s">
        <v>3</v>
      </c>
      <c r="K5" s="20"/>
      <c r="L5" s="20"/>
      <c r="M5" s="21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22"/>
      <c r="B6" s="23" t="s">
        <v>8</v>
      </c>
      <c r="C6" s="40">
        <f>H6*J6</f>
        <v>29.186999999999994</v>
      </c>
      <c r="D6" s="23" t="s">
        <v>10</v>
      </c>
      <c r="E6" s="37">
        <v>0</v>
      </c>
      <c r="F6" s="24">
        <f>C6*E6</f>
        <v>0</v>
      </c>
      <c r="G6" s="23"/>
      <c r="H6" s="39">
        <v>5</v>
      </c>
      <c r="I6" s="26" t="s">
        <v>20</v>
      </c>
      <c r="J6" s="19">
        <f t="shared" ref="J6:J11" si="0">2.82*2.07</f>
        <v>5.8373999999999988</v>
      </c>
      <c r="K6" s="20"/>
      <c r="L6" s="20"/>
      <c r="M6" s="21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22"/>
      <c r="B7" s="23" t="s">
        <v>98</v>
      </c>
      <c r="C7" s="40">
        <f t="shared" ref="C7:C12" si="1">H7*J7</f>
        <v>29.186999999999994</v>
      </c>
      <c r="D7" s="23" t="s">
        <v>10</v>
      </c>
      <c r="E7" s="37">
        <v>0</v>
      </c>
      <c r="F7" s="24">
        <f>C7*E7</f>
        <v>0</v>
      </c>
      <c r="G7" s="23"/>
      <c r="H7" s="39">
        <v>5</v>
      </c>
      <c r="I7" s="26" t="s">
        <v>20</v>
      </c>
      <c r="J7" s="19">
        <f t="shared" si="0"/>
        <v>5.8373999999999988</v>
      </c>
      <c r="K7" s="20"/>
      <c r="L7" s="20"/>
      <c r="M7" s="21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22"/>
      <c r="B8" s="23" t="s">
        <v>11</v>
      </c>
      <c r="C8" s="40">
        <f t="shared" si="1"/>
        <v>17.512199999999996</v>
      </c>
      <c r="D8" s="23" t="s">
        <v>10</v>
      </c>
      <c r="E8" s="37">
        <v>0</v>
      </c>
      <c r="F8" s="24">
        <f t="shared" ref="F8:F64" si="2">C8*E8</f>
        <v>0</v>
      </c>
      <c r="G8" s="23"/>
      <c r="H8" s="39">
        <v>3</v>
      </c>
      <c r="I8" s="26" t="s">
        <v>20</v>
      </c>
      <c r="J8" s="19">
        <f t="shared" si="0"/>
        <v>5.8373999999999988</v>
      </c>
      <c r="K8" s="20"/>
      <c r="L8" s="20"/>
      <c r="M8" s="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22"/>
      <c r="B9" s="23" t="s">
        <v>12</v>
      </c>
      <c r="C9" s="40">
        <f t="shared" si="1"/>
        <v>11.674799999999998</v>
      </c>
      <c r="D9" s="23" t="s">
        <v>10</v>
      </c>
      <c r="E9" s="37">
        <v>0</v>
      </c>
      <c r="F9" s="24">
        <f t="shared" si="2"/>
        <v>0</v>
      </c>
      <c r="G9" s="23"/>
      <c r="H9" s="39">
        <v>2</v>
      </c>
      <c r="I9" s="26" t="s">
        <v>20</v>
      </c>
      <c r="J9" s="19">
        <f t="shared" si="0"/>
        <v>5.8373999999999988</v>
      </c>
      <c r="K9" s="20"/>
      <c r="L9" s="20"/>
      <c r="M9" s="21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22"/>
      <c r="B10" s="23" t="s">
        <v>13</v>
      </c>
      <c r="C10" s="40">
        <f t="shared" si="1"/>
        <v>5.8373999999999988</v>
      </c>
      <c r="D10" s="23" t="s">
        <v>10</v>
      </c>
      <c r="E10" s="37">
        <v>0</v>
      </c>
      <c r="F10" s="24">
        <f t="shared" si="2"/>
        <v>0</v>
      </c>
      <c r="G10" s="23"/>
      <c r="H10" s="39">
        <v>1</v>
      </c>
      <c r="I10" s="26" t="s">
        <v>20</v>
      </c>
      <c r="J10" s="19">
        <f t="shared" si="0"/>
        <v>5.8373999999999988</v>
      </c>
      <c r="K10" s="20"/>
      <c r="L10" s="20"/>
      <c r="M10" s="21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22"/>
      <c r="B11" s="23" t="s">
        <v>14</v>
      </c>
      <c r="C11" s="40">
        <f t="shared" si="1"/>
        <v>5.8373999999999988</v>
      </c>
      <c r="D11" s="23" t="s">
        <v>10</v>
      </c>
      <c r="E11" s="37">
        <v>0</v>
      </c>
      <c r="F11" s="24">
        <f t="shared" si="2"/>
        <v>0</v>
      </c>
      <c r="G11" s="23"/>
      <c r="H11" s="39">
        <v>1</v>
      </c>
      <c r="I11" s="26" t="s">
        <v>20</v>
      </c>
      <c r="J11" s="19">
        <f t="shared" si="0"/>
        <v>5.8373999999999988</v>
      </c>
      <c r="K11" s="20"/>
      <c r="L11" s="20"/>
      <c r="M11" s="21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22"/>
      <c r="B12" s="23" t="s">
        <v>15</v>
      </c>
      <c r="C12" s="40">
        <f t="shared" si="1"/>
        <v>10.919999999999998</v>
      </c>
      <c r="D12" s="23" t="s">
        <v>10</v>
      </c>
      <c r="E12" s="37">
        <v>0</v>
      </c>
      <c r="F12" s="24">
        <f t="shared" si="2"/>
        <v>0</v>
      </c>
      <c r="G12" s="23"/>
      <c r="H12" s="39">
        <v>3</v>
      </c>
      <c r="I12" s="26" t="s">
        <v>21</v>
      </c>
      <c r="J12" s="19">
        <f>2.8*1.3</f>
        <v>3.6399999999999997</v>
      </c>
      <c r="K12" s="20"/>
      <c r="L12" s="20"/>
      <c r="M12" s="21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22"/>
      <c r="B13" s="23" t="s">
        <v>17</v>
      </c>
      <c r="C13" s="23">
        <v>200</v>
      </c>
      <c r="D13" s="23" t="s">
        <v>16</v>
      </c>
      <c r="E13" s="37">
        <v>0</v>
      </c>
      <c r="F13" s="24">
        <f t="shared" si="2"/>
        <v>0</v>
      </c>
      <c r="G13" s="23"/>
      <c r="H13" s="25"/>
      <c r="I13" s="26"/>
      <c r="J13" s="19"/>
      <c r="K13" s="20"/>
      <c r="L13" s="20"/>
      <c r="M13" s="21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22"/>
      <c r="B14" s="23" t="s">
        <v>102</v>
      </c>
      <c r="C14" s="23">
        <v>11</v>
      </c>
      <c r="D14" s="23" t="s">
        <v>16</v>
      </c>
      <c r="E14" s="37">
        <v>0</v>
      </c>
      <c r="F14" s="24">
        <f t="shared" si="2"/>
        <v>0</v>
      </c>
      <c r="G14" s="23"/>
      <c r="H14" s="25"/>
      <c r="I14" s="26"/>
      <c r="J14" s="19"/>
      <c r="K14" s="20"/>
      <c r="L14" s="20"/>
      <c r="M14" s="21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22"/>
      <c r="B15" s="23" t="s">
        <v>101</v>
      </c>
      <c r="C15" s="23">
        <v>25</v>
      </c>
      <c r="D15" s="23" t="s">
        <v>16</v>
      </c>
      <c r="E15" s="37">
        <v>0</v>
      </c>
      <c r="F15" s="24">
        <f t="shared" si="2"/>
        <v>0</v>
      </c>
      <c r="G15" s="23"/>
      <c r="H15" s="25"/>
      <c r="I15" s="26"/>
      <c r="J15" s="19"/>
      <c r="K15" s="20"/>
      <c r="L15" s="20"/>
      <c r="M15" s="21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6" t="s">
        <v>84</v>
      </c>
      <c r="B16" s="46"/>
      <c r="C16" s="46"/>
      <c r="D16" s="46"/>
      <c r="E16" s="46"/>
      <c r="F16" s="46"/>
      <c r="G16" s="46"/>
      <c r="H16" s="46"/>
      <c r="I16" s="47"/>
      <c r="J16" s="27">
        <f>SUM(F6:F15)</f>
        <v>0</v>
      </c>
      <c r="K16" s="20"/>
      <c r="L16" s="20"/>
      <c r="M16" s="21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17" t="s">
        <v>23</v>
      </c>
      <c r="B17" s="17" t="s">
        <v>96</v>
      </c>
      <c r="C17" s="17" t="s">
        <v>97</v>
      </c>
      <c r="D17" s="17" t="s">
        <v>9</v>
      </c>
      <c r="E17" s="17" t="s">
        <v>18</v>
      </c>
      <c r="F17" s="18" t="s">
        <v>19</v>
      </c>
      <c r="G17" s="17"/>
      <c r="H17" s="17" t="s">
        <v>3</v>
      </c>
      <c r="I17" s="17" t="s">
        <v>3</v>
      </c>
      <c r="J17" s="19"/>
      <c r="K17" s="20"/>
      <c r="L17" s="20"/>
      <c r="M17" s="21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28">
        <v>103318410</v>
      </c>
      <c r="B18" s="23" t="s">
        <v>24</v>
      </c>
      <c r="C18" s="23">
        <v>1</v>
      </c>
      <c r="D18" s="23" t="s">
        <v>63</v>
      </c>
      <c r="E18" s="37">
        <v>0</v>
      </c>
      <c r="F18" s="24">
        <f t="shared" si="2"/>
        <v>0</v>
      </c>
      <c r="G18" s="23"/>
      <c r="H18" s="25" t="s">
        <v>65</v>
      </c>
      <c r="I18" s="26"/>
      <c r="J18" s="19"/>
      <c r="K18" s="20"/>
      <c r="L18" s="20"/>
      <c r="M18" s="21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28">
        <v>103318402</v>
      </c>
      <c r="B19" s="23" t="s">
        <v>25</v>
      </c>
      <c r="C19" s="23">
        <v>1</v>
      </c>
      <c r="D19" s="23" t="s">
        <v>63</v>
      </c>
      <c r="E19" s="37">
        <v>0</v>
      </c>
      <c r="F19" s="24">
        <f t="shared" si="2"/>
        <v>0</v>
      </c>
      <c r="G19" s="23"/>
      <c r="H19" s="25" t="s">
        <v>65</v>
      </c>
      <c r="I19" s="26"/>
      <c r="J19" s="19"/>
      <c r="K19" s="20"/>
      <c r="L19" s="20"/>
      <c r="M19" s="21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28">
        <v>103318465</v>
      </c>
      <c r="B20" s="23" t="s">
        <v>26</v>
      </c>
      <c r="C20" s="23">
        <v>1</v>
      </c>
      <c r="D20" s="23" t="s">
        <v>63</v>
      </c>
      <c r="E20" s="37">
        <v>0</v>
      </c>
      <c r="F20" s="24">
        <f t="shared" si="2"/>
        <v>0</v>
      </c>
      <c r="G20" s="23"/>
      <c r="H20" s="25" t="s">
        <v>65</v>
      </c>
      <c r="I20" s="26"/>
      <c r="J20" s="19"/>
      <c r="K20" s="20"/>
      <c r="L20" s="20"/>
      <c r="M20" s="21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28">
        <v>103318994</v>
      </c>
      <c r="B21" s="23" t="s">
        <v>27</v>
      </c>
      <c r="C21" s="23">
        <v>1</v>
      </c>
      <c r="D21" s="23" t="s">
        <v>64</v>
      </c>
      <c r="E21" s="37">
        <v>0</v>
      </c>
      <c r="F21" s="24">
        <f t="shared" si="2"/>
        <v>0</v>
      </c>
      <c r="G21" s="23"/>
      <c r="H21" s="25" t="s">
        <v>65</v>
      </c>
      <c r="I21" s="26"/>
      <c r="J21" s="19"/>
      <c r="K21" s="20"/>
      <c r="L21" s="20"/>
      <c r="M21" s="21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28">
        <v>103318462</v>
      </c>
      <c r="B22" s="23" t="s">
        <v>28</v>
      </c>
      <c r="C22" s="23">
        <v>1</v>
      </c>
      <c r="D22" s="23" t="s">
        <v>63</v>
      </c>
      <c r="E22" s="37">
        <v>0</v>
      </c>
      <c r="F22" s="24">
        <f t="shared" si="2"/>
        <v>0</v>
      </c>
      <c r="G22" s="23"/>
      <c r="H22" s="25" t="s">
        <v>65</v>
      </c>
      <c r="I22" s="26"/>
      <c r="J22" s="19"/>
      <c r="K22" s="20"/>
      <c r="L22" s="20"/>
      <c r="M22" s="21"/>
      <c r="N22" s="12"/>
      <c r="O22" s="12"/>
      <c r="P22" s="12"/>
      <c r="Q22" s="12"/>
      <c r="R22" s="29"/>
      <c r="S22" s="12"/>
      <c r="T22" s="12"/>
      <c r="U22" s="12"/>
      <c r="V22" s="12"/>
      <c r="W22" s="12"/>
    </row>
    <row r="23" spans="1:23" x14ac:dyDescent="0.25">
      <c r="A23" s="28">
        <v>103318310</v>
      </c>
      <c r="B23" s="23" t="s">
        <v>29</v>
      </c>
      <c r="C23" s="23">
        <v>1</v>
      </c>
      <c r="D23" s="23" t="s">
        <v>63</v>
      </c>
      <c r="E23" s="37">
        <v>0</v>
      </c>
      <c r="F23" s="24">
        <f t="shared" si="2"/>
        <v>0</v>
      </c>
      <c r="G23" s="23"/>
      <c r="H23" s="25" t="s">
        <v>65</v>
      </c>
      <c r="I23" s="26"/>
      <c r="J23" s="19"/>
      <c r="K23" s="20"/>
      <c r="L23" s="20"/>
      <c r="M23" s="21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28">
        <v>103318217</v>
      </c>
      <c r="B24" s="23" t="s">
        <v>30</v>
      </c>
      <c r="C24" s="23">
        <v>1</v>
      </c>
      <c r="D24" s="23" t="s">
        <v>63</v>
      </c>
      <c r="E24" s="37">
        <v>0</v>
      </c>
      <c r="F24" s="24">
        <f t="shared" si="2"/>
        <v>0</v>
      </c>
      <c r="G24" s="23"/>
      <c r="H24" s="25" t="s">
        <v>65</v>
      </c>
      <c r="I24" s="26"/>
      <c r="J24" s="19"/>
      <c r="K24" s="20"/>
      <c r="L24" s="20"/>
      <c r="M24" s="21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28">
        <v>103311400</v>
      </c>
      <c r="B25" s="23" t="s">
        <v>31</v>
      </c>
      <c r="C25" s="23">
        <v>2</v>
      </c>
      <c r="D25" s="23" t="s">
        <v>64</v>
      </c>
      <c r="E25" s="37">
        <v>0</v>
      </c>
      <c r="F25" s="24">
        <f t="shared" si="2"/>
        <v>0</v>
      </c>
      <c r="G25" s="23"/>
      <c r="H25" s="25" t="s">
        <v>65</v>
      </c>
      <c r="I25" s="26"/>
      <c r="J25" s="19"/>
      <c r="K25" s="20"/>
      <c r="L25" s="20"/>
      <c r="M25" s="21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28">
        <v>103311400</v>
      </c>
      <c r="B26" s="23" t="s">
        <v>31</v>
      </c>
      <c r="C26" s="23">
        <v>4</v>
      </c>
      <c r="D26" s="23" t="s">
        <v>64</v>
      </c>
      <c r="E26" s="37">
        <v>0</v>
      </c>
      <c r="F26" s="24">
        <f t="shared" si="2"/>
        <v>0</v>
      </c>
      <c r="G26" s="23"/>
      <c r="H26" s="25" t="s">
        <v>65</v>
      </c>
      <c r="I26" s="26"/>
      <c r="J26" s="30"/>
      <c r="K26" s="20"/>
      <c r="L26" s="20"/>
      <c r="M26" s="21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28">
        <v>103307100</v>
      </c>
      <c r="B27" s="23" t="s">
        <v>32</v>
      </c>
      <c r="C27" s="23">
        <v>8</v>
      </c>
      <c r="D27" s="23" t="s">
        <v>64</v>
      </c>
      <c r="E27" s="37">
        <v>0</v>
      </c>
      <c r="F27" s="24">
        <f t="shared" si="2"/>
        <v>0</v>
      </c>
      <c r="G27" s="23"/>
      <c r="H27" s="25" t="s">
        <v>65</v>
      </c>
      <c r="I27" s="26"/>
      <c r="J27" s="30"/>
      <c r="K27" s="20"/>
      <c r="L27" s="20"/>
      <c r="M27" s="21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x14ac:dyDescent="0.25">
      <c r="A28" s="28">
        <v>103318211</v>
      </c>
      <c r="B28" s="23" t="s">
        <v>33</v>
      </c>
      <c r="C28" s="23">
        <v>2</v>
      </c>
      <c r="D28" s="23" t="s">
        <v>64</v>
      </c>
      <c r="E28" s="37">
        <v>0</v>
      </c>
      <c r="F28" s="24">
        <f t="shared" si="2"/>
        <v>0</v>
      </c>
      <c r="G28" s="23"/>
      <c r="H28" s="25" t="s">
        <v>65</v>
      </c>
      <c r="I28" s="26"/>
      <c r="J28" s="30"/>
      <c r="K28" s="20"/>
      <c r="L28" s="20"/>
      <c r="M28" s="21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x14ac:dyDescent="0.25">
      <c r="A29" s="28">
        <v>103311427</v>
      </c>
      <c r="B29" s="23" t="s">
        <v>34</v>
      </c>
      <c r="C29" s="23">
        <v>2</v>
      </c>
      <c r="D29" s="23" t="s">
        <v>64</v>
      </c>
      <c r="E29" s="37">
        <v>0</v>
      </c>
      <c r="F29" s="24">
        <f t="shared" si="2"/>
        <v>0</v>
      </c>
      <c r="G29" s="23"/>
      <c r="H29" s="25" t="s">
        <v>65</v>
      </c>
      <c r="I29" s="26"/>
      <c r="J29" s="30"/>
      <c r="K29" s="20"/>
      <c r="L29" s="20"/>
      <c r="M29" s="21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x14ac:dyDescent="0.25">
      <c r="A30" s="28">
        <v>103311490</v>
      </c>
      <c r="B30" s="23" t="s">
        <v>35</v>
      </c>
      <c r="C30" s="23">
        <v>8</v>
      </c>
      <c r="D30" s="23" t="s">
        <v>64</v>
      </c>
      <c r="E30" s="37">
        <v>0</v>
      </c>
      <c r="F30" s="24">
        <f t="shared" si="2"/>
        <v>0</v>
      </c>
      <c r="G30" s="23"/>
      <c r="H30" s="25" t="s">
        <v>65</v>
      </c>
      <c r="I30" s="26"/>
      <c r="J30" s="30"/>
      <c r="K30" s="20"/>
      <c r="L30" s="20"/>
      <c r="M30" s="21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x14ac:dyDescent="0.25">
      <c r="A31" s="28">
        <v>113515045</v>
      </c>
      <c r="B31" s="23" t="s">
        <v>36</v>
      </c>
      <c r="C31" s="23">
        <v>1</v>
      </c>
      <c r="D31" s="23" t="s">
        <v>64</v>
      </c>
      <c r="E31" s="37">
        <v>0</v>
      </c>
      <c r="F31" s="24">
        <f t="shared" si="2"/>
        <v>0</v>
      </c>
      <c r="G31" s="23"/>
      <c r="H31" s="25" t="s">
        <v>65</v>
      </c>
      <c r="I31" s="26"/>
      <c r="J31" s="19"/>
      <c r="K31" s="20"/>
      <c r="L31" s="20"/>
      <c r="M31" s="21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x14ac:dyDescent="0.25">
      <c r="A32" s="28">
        <v>103315451</v>
      </c>
      <c r="B32" s="23" t="s">
        <v>37</v>
      </c>
      <c r="C32" s="23">
        <v>1</v>
      </c>
      <c r="D32" s="23" t="s">
        <v>64</v>
      </c>
      <c r="E32" s="37">
        <v>0</v>
      </c>
      <c r="F32" s="24">
        <f t="shared" si="2"/>
        <v>0</v>
      </c>
      <c r="G32" s="23"/>
      <c r="H32" s="25" t="s">
        <v>65</v>
      </c>
      <c r="I32" s="26"/>
      <c r="J32" s="19"/>
      <c r="K32" s="20"/>
      <c r="L32" s="20"/>
      <c r="M32" s="21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25">
      <c r="A33" s="28">
        <v>103315455</v>
      </c>
      <c r="B33" s="23" t="s">
        <v>38</v>
      </c>
      <c r="C33" s="23">
        <v>1</v>
      </c>
      <c r="D33" s="23" t="s">
        <v>64</v>
      </c>
      <c r="E33" s="37">
        <v>0</v>
      </c>
      <c r="F33" s="24">
        <f t="shared" si="2"/>
        <v>0</v>
      </c>
      <c r="G33" s="23"/>
      <c r="H33" s="25" t="s">
        <v>65</v>
      </c>
      <c r="I33" s="26"/>
      <c r="J33" s="19"/>
      <c r="K33" s="20"/>
      <c r="L33" s="20"/>
      <c r="M33" s="21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25">
      <c r="A34" s="28">
        <v>103315466</v>
      </c>
      <c r="B34" s="23" t="s">
        <v>39</v>
      </c>
      <c r="C34" s="23">
        <v>1</v>
      </c>
      <c r="D34" s="23" t="s">
        <v>64</v>
      </c>
      <c r="E34" s="37">
        <v>0</v>
      </c>
      <c r="F34" s="24">
        <f t="shared" si="2"/>
        <v>0</v>
      </c>
      <c r="G34" s="23"/>
      <c r="H34" s="25" t="s">
        <v>65</v>
      </c>
      <c r="I34" s="26"/>
      <c r="J34" s="19"/>
      <c r="K34" s="20"/>
      <c r="L34" s="20"/>
      <c r="M34" s="21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28">
        <v>103315467</v>
      </c>
      <c r="B35" s="23" t="s">
        <v>40</v>
      </c>
      <c r="C35" s="23">
        <v>1</v>
      </c>
      <c r="D35" s="23" t="s">
        <v>64</v>
      </c>
      <c r="E35" s="37">
        <v>0</v>
      </c>
      <c r="F35" s="24">
        <f t="shared" si="2"/>
        <v>0</v>
      </c>
      <c r="G35" s="23"/>
      <c r="H35" s="25" t="s">
        <v>65</v>
      </c>
      <c r="I35" s="26"/>
      <c r="J35" s="19"/>
      <c r="K35" s="20"/>
      <c r="L35" s="20"/>
      <c r="M35" s="21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5">
      <c r="A36" s="28">
        <v>103315456</v>
      </c>
      <c r="B36" s="23" t="s">
        <v>41</v>
      </c>
      <c r="C36" s="23">
        <v>2</v>
      </c>
      <c r="D36" s="23" t="s">
        <v>64</v>
      </c>
      <c r="E36" s="37">
        <v>0</v>
      </c>
      <c r="F36" s="24">
        <f t="shared" si="2"/>
        <v>0</v>
      </c>
      <c r="G36" s="23"/>
      <c r="H36" s="25" t="s">
        <v>65</v>
      </c>
      <c r="I36" s="26"/>
      <c r="J36" s="19"/>
      <c r="K36" s="20"/>
      <c r="L36" s="20"/>
      <c r="M36" s="21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28">
        <v>103315456</v>
      </c>
      <c r="B37" s="23" t="s">
        <v>41</v>
      </c>
      <c r="C37" s="23">
        <v>1</v>
      </c>
      <c r="D37" s="23" t="s">
        <v>64</v>
      </c>
      <c r="E37" s="37">
        <v>0</v>
      </c>
      <c r="F37" s="24">
        <f t="shared" si="2"/>
        <v>0</v>
      </c>
      <c r="G37" s="23"/>
      <c r="H37" s="25" t="s">
        <v>65</v>
      </c>
      <c r="I37" s="26"/>
      <c r="J37" s="19"/>
      <c r="K37" s="20"/>
      <c r="L37" s="20"/>
      <c r="M37" s="21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28">
        <v>103315458</v>
      </c>
      <c r="B38" s="23" t="s">
        <v>42</v>
      </c>
      <c r="C38" s="23">
        <v>3</v>
      </c>
      <c r="D38" s="23" t="s">
        <v>64</v>
      </c>
      <c r="E38" s="37">
        <v>0</v>
      </c>
      <c r="F38" s="24">
        <f t="shared" si="2"/>
        <v>0</v>
      </c>
      <c r="G38" s="23"/>
      <c r="H38" s="25" t="s">
        <v>65</v>
      </c>
      <c r="I38" s="26"/>
      <c r="J38" s="19"/>
      <c r="K38" s="20"/>
      <c r="L38" s="20"/>
      <c r="M38" s="21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28">
        <v>103315458</v>
      </c>
      <c r="B39" s="23" t="s">
        <v>42</v>
      </c>
      <c r="C39" s="23">
        <v>2</v>
      </c>
      <c r="D39" s="23" t="s">
        <v>64</v>
      </c>
      <c r="E39" s="37">
        <v>0</v>
      </c>
      <c r="F39" s="24">
        <f t="shared" si="2"/>
        <v>0</v>
      </c>
      <c r="G39" s="23"/>
      <c r="H39" s="25" t="s">
        <v>65</v>
      </c>
      <c r="I39" s="26"/>
      <c r="J39" s="19"/>
      <c r="K39" s="20"/>
      <c r="L39" s="20"/>
      <c r="M39" s="7"/>
    </row>
    <row r="40" spans="1:23" x14ac:dyDescent="0.25">
      <c r="A40" s="28">
        <v>103315463</v>
      </c>
      <c r="B40" s="23" t="s">
        <v>43</v>
      </c>
      <c r="C40" s="23">
        <v>6</v>
      </c>
      <c r="D40" s="23" t="s">
        <v>64</v>
      </c>
      <c r="E40" s="37">
        <v>0</v>
      </c>
      <c r="F40" s="24">
        <f t="shared" si="2"/>
        <v>0</v>
      </c>
      <c r="G40" s="23"/>
      <c r="H40" s="25" t="s">
        <v>65</v>
      </c>
      <c r="I40" s="26"/>
      <c r="J40" s="19"/>
      <c r="K40" s="20"/>
      <c r="L40" s="20"/>
      <c r="M40" s="7"/>
    </row>
    <row r="41" spans="1:23" x14ac:dyDescent="0.25">
      <c r="A41" s="28">
        <v>103315464</v>
      </c>
      <c r="B41" s="23" t="s">
        <v>44</v>
      </c>
      <c r="C41" s="23">
        <v>1</v>
      </c>
      <c r="D41" s="23" t="s">
        <v>64</v>
      </c>
      <c r="E41" s="37">
        <v>0</v>
      </c>
      <c r="F41" s="24">
        <f t="shared" si="2"/>
        <v>0</v>
      </c>
      <c r="G41" s="23"/>
      <c r="H41" s="25" t="s">
        <v>65</v>
      </c>
      <c r="I41" s="26"/>
      <c r="J41" s="19"/>
      <c r="K41" s="20"/>
      <c r="L41" s="20"/>
      <c r="M41" s="7"/>
    </row>
    <row r="42" spans="1:23" x14ac:dyDescent="0.25">
      <c r="A42" s="28">
        <v>103311265</v>
      </c>
      <c r="B42" s="23" t="s">
        <v>45</v>
      </c>
      <c r="C42" s="23">
        <v>2</v>
      </c>
      <c r="D42" s="23" t="s">
        <v>64</v>
      </c>
      <c r="E42" s="37">
        <v>0</v>
      </c>
      <c r="F42" s="24">
        <f t="shared" si="2"/>
        <v>0</v>
      </c>
      <c r="G42" s="23"/>
      <c r="H42" s="25" t="s">
        <v>65</v>
      </c>
      <c r="I42" s="26"/>
      <c r="J42" s="19"/>
      <c r="K42" s="20"/>
      <c r="L42" s="20"/>
      <c r="M42" s="7"/>
    </row>
    <row r="43" spans="1:23" x14ac:dyDescent="0.25">
      <c r="A43" s="28">
        <v>103311290</v>
      </c>
      <c r="B43" s="23" t="s">
        <v>46</v>
      </c>
      <c r="C43" s="23">
        <v>2</v>
      </c>
      <c r="D43" s="23" t="s">
        <v>64</v>
      </c>
      <c r="E43" s="37">
        <v>0</v>
      </c>
      <c r="F43" s="24">
        <f t="shared" si="2"/>
        <v>0</v>
      </c>
      <c r="G43" s="23"/>
      <c r="H43" s="25" t="s">
        <v>65</v>
      </c>
      <c r="I43" s="26"/>
      <c r="J43" s="19"/>
      <c r="K43" s="20"/>
      <c r="L43" s="20"/>
      <c r="M43" s="7"/>
    </row>
    <row r="44" spans="1:23" x14ac:dyDescent="0.25">
      <c r="A44" s="28">
        <v>103370487</v>
      </c>
      <c r="B44" s="23" t="s">
        <v>47</v>
      </c>
      <c r="C44" s="23">
        <v>1</v>
      </c>
      <c r="D44" s="23" t="s">
        <v>63</v>
      </c>
      <c r="E44" s="37">
        <v>0</v>
      </c>
      <c r="F44" s="24">
        <f t="shared" si="2"/>
        <v>0</v>
      </c>
      <c r="G44" s="23"/>
      <c r="H44" s="25" t="s">
        <v>65</v>
      </c>
      <c r="I44" s="26"/>
      <c r="J44" s="19"/>
      <c r="K44" s="20"/>
      <c r="L44" s="20"/>
      <c r="M44" s="7"/>
    </row>
    <row r="45" spans="1:23" x14ac:dyDescent="0.25">
      <c r="A45" s="28">
        <v>103370399</v>
      </c>
      <c r="B45" s="23" t="s">
        <v>48</v>
      </c>
      <c r="C45" s="23">
        <v>4</v>
      </c>
      <c r="D45" s="23" t="s">
        <v>64</v>
      </c>
      <c r="E45" s="37">
        <v>0</v>
      </c>
      <c r="F45" s="24">
        <f t="shared" si="2"/>
        <v>0</v>
      </c>
      <c r="G45" s="23"/>
      <c r="H45" s="25" t="s">
        <v>65</v>
      </c>
      <c r="I45" s="26"/>
      <c r="J45" s="19"/>
      <c r="K45" s="20"/>
      <c r="L45" s="20"/>
      <c r="M45" s="7"/>
    </row>
    <row r="46" spans="1:23" x14ac:dyDescent="0.25">
      <c r="A46" s="28">
        <v>103370484</v>
      </c>
      <c r="B46" s="23" t="s">
        <v>49</v>
      </c>
      <c r="C46" s="23">
        <v>1</v>
      </c>
      <c r="D46" s="23" t="s">
        <v>63</v>
      </c>
      <c r="E46" s="37">
        <v>0</v>
      </c>
      <c r="F46" s="24">
        <f t="shared" si="2"/>
        <v>0</v>
      </c>
      <c r="G46" s="23"/>
      <c r="H46" s="25" t="s">
        <v>65</v>
      </c>
      <c r="I46" s="26"/>
      <c r="J46" s="19"/>
      <c r="K46" s="20"/>
      <c r="L46" s="20"/>
      <c r="M46" s="7"/>
    </row>
    <row r="47" spans="1:23" x14ac:dyDescent="0.25">
      <c r="A47" s="28">
        <v>103323377</v>
      </c>
      <c r="B47" s="23" t="s">
        <v>50</v>
      </c>
      <c r="C47" s="23">
        <v>44</v>
      </c>
      <c r="D47" s="23" t="s">
        <v>64</v>
      </c>
      <c r="E47" s="37">
        <v>0</v>
      </c>
      <c r="F47" s="24">
        <f t="shared" si="2"/>
        <v>0</v>
      </c>
      <c r="G47" s="23"/>
      <c r="H47" s="25" t="s">
        <v>65</v>
      </c>
      <c r="I47" s="26"/>
      <c r="J47" s="19"/>
      <c r="K47" s="20"/>
      <c r="L47" s="20"/>
      <c r="M47" s="7"/>
    </row>
    <row r="48" spans="1:23" x14ac:dyDescent="0.25">
      <c r="A48" s="28">
        <v>103374055</v>
      </c>
      <c r="B48" s="23" t="s">
        <v>51</v>
      </c>
      <c r="C48" s="23">
        <v>1</v>
      </c>
      <c r="D48" s="23" t="s">
        <v>64</v>
      </c>
      <c r="E48" s="37">
        <v>0</v>
      </c>
      <c r="F48" s="24">
        <f t="shared" si="2"/>
        <v>0</v>
      </c>
      <c r="G48" s="23"/>
      <c r="H48" s="25" t="s">
        <v>65</v>
      </c>
      <c r="I48" s="26"/>
      <c r="J48" s="19"/>
      <c r="K48" s="20"/>
      <c r="L48" s="20"/>
      <c r="M48" s="7"/>
    </row>
    <row r="49" spans="1:13" x14ac:dyDescent="0.25">
      <c r="A49" s="28">
        <v>103323370</v>
      </c>
      <c r="B49" s="23" t="s">
        <v>52</v>
      </c>
      <c r="C49" s="23">
        <v>44</v>
      </c>
      <c r="D49" s="23" t="s">
        <v>64</v>
      </c>
      <c r="E49" s="37">
        <v>0</v>
      </c>
      <c r="F49" s="24">
        <f t="shared" si="2"/>
        <v>0</v>
      </c>
      <c r="G49" s="23"/>
      <c r="H49" s="25" t="s">
        <v>65</v>
      </c>
      <c r="I49" s="26"/>
      <c r="J49" s="19"/>
      <c r="K49" s="20"/>
      <c r="L49" s="20"/>
      <c r="M49" s="7"/>
    </row>
    <row r="50" spans="1:13" x14ac:dyDescent="0.25">
      <c r="A50" s="28">
        <v>113503211</v>
      </c>
      <c r="B50" s="23" t="s">
        <v>53</v>
      </c>
      <c r="C50" s="23">
        <v>1</v>
      </c>
      <c r="D50" s="23" t="s">
        <v>64</v>
      </c>
      <c r="E50" s="37">
        <v>0</v>
      </c>
      <c r="F50" s="24">
        <f t="shared" si="2"/>
        <v>0</v>
      </c>
      <c r="G50" s="23"/>
      <c r="H50" s="25" t="s">
        <v>65</v>
      </c>
      <c r="I50" s="26"/>
      <c r="J50" s="19"/>
      <c r="K50" s="20"/>
      <c r="L50" s="20"/>
      <c r="M50" s="7"/>
    </row>
    <row r="51" spans="1:13" x14ac:dyDescent="0.25">
      <c r="A51" s="28">
        <v>103359401</v>
      </c>
      <c r="B51" s="23" t="s">
        <v>54</v>
      </c>
      <c r="C51" s="23">
        <v>4</v>
      </c>
      <c r="D51" s="23" t="s">
        <v>64</v>
      </c>
      <c r="E51" s="37">
        <v>0</v>
      </c>
      <c r="F51" s="24">
        <f t="shared" si="2"/>
        <v>0</v>
      </c>
      <c r="G51" s="23"/>
      <c r="H51" s="25" t="s">
        <v>65</v>
      </c>
      <c r="I51" s="26"/>
      <c r="J51" s="30"/>
      <c r="K51" s="7"/>
      <c r="L51" s="7"/>
      <c r="M51" s="7"/>
    </row>
    <row r="52" spans="1:13" x14ac:dyDescent="0.25">
      <c r="A52" s="28">
        <v>103359401</v>
      </c>
      <c r="B52" s="23" t="s">
        <v>54</v>
      </c>
      <c r="C52" s="23">
        <v>4</v>
      </c>
      <c r="D52" s="23" t="s">
        <v>64</v>
      </c>
      <c r="E52" s="37">
        <v>0</v>
      </c>
      <c r="F52" s="24">
        <f t="shared" si="2"/>
        <v>0</v>
      </c>
      <c r="G52" s="23"/>
      <c r="H52" s="25" t="s">
        <v>65</v>
      </c>
      <c r="I52" s="26"/>
      <c r="J52" s="19"/>
      <c r="K52" s="20"/>
      <c r="L52" s="20"/>
      <c r="M52" s="7"/>
    </row>
    <row r="53" spans="1:13" x14ac:dyDescent="0.25">
      <c r="A53" s="28">
        <v>103359401</v>
      </c>
      <c r="B53" s="23" t="s">
        <v>54</v>
      </c>
      <c r="C53" s="23">
        <v>6</v>
      </c>
      <c r="D53" s="23" t="s">
        <v>64</v>
      </c>
      <c r="E53" s="37">
        <v>0</v>
      </c>
      <c r="F53" s="24">
        <f t="shared" si="2"/>
        <v>0</v>
      </c>
      <c r="G53" s="23"/>
      <c r="H53" s="25" t="s">
        <v>65</v>
      </c>
      <c r="I53" s="26"/>
      <c r="J53" s="30"/>
      <c r="K53" s="20"/>
      <c r="L53" s="20"/>
      <c r="M53" s="7"/>
    </row>
    <row r="54" spans="1:13" x14ac:dyDescent="0.25">
      <c r="A54" s="28">
        <v>103340351</v>
      </c>
      <c r="B54" s="23" t="s">
        <v>55</v>
      </c>
      <c r="C54" s="23">
        <v>2</v>
      </c>
      <c r="D54" s="23" t="s">
        <v>63</v>
      </c>
      <c r="E54" s="37">
        <v>0</v>
      </c>
      <c r="F54" s="24">
        <f t="shared" si="2"/>
        <v>0</v>
      </c>
      <c r="G54" s="23"/>
      <c r="H54" s="25" t="s">
        <v>65</v>
      </c>
      <c r="I54" s="26"/>
      <c r="J54" s="30"/>
      <c r="K54" s="7"/>
      <c r="L54" s="7"/>
      <c r="M54" s="7"/>
    </row>
    <row r="55" spans="1:13" x14ac:dyDescent="0.25">
      <c r="A55" s="28">
        <v>103340395</v>
      </c>
      <c r="B55" s="23" t="s">
        <v>56</v>
      </c>
      <c r="C55" s="23">
        <v>2</v>
      </c>
      <c r="D55" s="23" t="s">
        <v>63</v>
      </c>
      <c r="E55" s="37">
        <v>0</v>
      </c>
      <c r="F55" s="24">
        <f t="shared" si="2"/>
        <v>0</v>
      </c>
      <c r="G55" s="23"/>
      <c r="H55" s="25" t="s">
        <v>65</v>
      </c>
      <c r="I55" s="26"/>
      <c r="J55" s="30"/>
      <c r="K55" s="7"/>
      <c r="L55" s="7"/>
      <c r="M55" s="7"/>
    </row>
    <row r="56" spans="1:13" x14ac:dyDescent="0.25">
      <c r="A56" s="28">
        <v>103339664</v>
      </c>
      <c r="B56" s="23" t="s">
        <v>57</v>
      </c>
      <c r="C56" s="23">
        <v>2</v>
      </c>
      <c r="D56" s="23" t="s">
        <v>64</v>
      </c>
      <c r="E56" s="37">
        <v>0</v>
      </c>
      <c r="F56" s="24">
        <f t="shared" si="2"/>
        <v>0</v>
      </c>
      <c r="G56" s="23"/>
      <c r="H56" s="25" t="s">
        <v>65</v>
      </c>
      <c r="I56" s="26"/>
      <c r="J56" s="30"/>
      <c r="K56" s="20"/>
      <c r="L56" s="20"/>
      <c r="M56" s="7"/>
    </row>
    <row r="57" spans="1:13" x14ac:dyDescent="0.25">
      <c r="A57" s="28">
        <v>103339698</v>
      </c>
      <c r="B57" s="23" t="s">
        <v>58</v>
      </c>
      <c r="C57" s="23">
        <v>1</v>
      </c>
      <c r="D57" s="23" t="s">
        <v>64</v>
      </c>
      <c r="E57" s="37">
        <v>0</v>
      </c>
      <c r="F57" s="24">
        <f t="shared" si="2"/>
        <v>0</v>
      </c>
      <c r="G57" s="23"/>
      <c r="H57" s="25" t="s">
        <v>65</v>
      </c>
      <c r="I57" s="26"/>
      <c r="J57" s="30"/>
      <c r="K57" s="7"/>
      <c r="L57" s="7"/>
      <c r="M57" s="7"/>
    </row>
    <row r="58" spans="1:13" x14ac:dyDescent="0.25">
      <c r="A58" s="28">
        <v>103340006</v>
      </c>
      <c r="B58" s="23" t="s">
        <v>59</v>
      </c>
      <c r="C58" s="23">
        <v>4</v>
      </c>
      <c r="D58" s="23" t="s">
        <v>64</v>
      </c>
      <c r="E58" s="37">
        <v>0</v>
      </c>
      <c r="F58" s="24">
        <f t="shared" si="2"/>
        <v>0</v>
      </c>
      <c r="G58" s="23"/>
      <c r="H58" s="25" t="s">
        <v>65</v>
      </c>
      <c r="I58" s="26"/>
      <c r="J58" s="30"/>
      <c r="K58" s="20"/>
      <c r="L58" s="20"/>
      <c r="M58" s="7"/>
    </row>
    <row r="59" spans="1:13" x14ac:dyDescent="0.25">
      <c r="A59" s="28">
        <v>103339914</v>
      </c>
      <c r="B59" s="23" t="s">
        <v>60</v>
      </c>
      <c r="C59" s="23">
        <v>2</v>
      </c>
      <c r="D59" s="23" t="s">
        <v>63</v>
      </c>
      <c r="E59" s="37">
        <v>0</v>
      </c>
      <c r="F59" s="24">
        <f t="shared" si="2"/>
        <v>0</v>
      </c>
      <c r="G59" s="23"/>
      <c r="H59" s="25" t="s">
        <v>65</v>
      </c>
      <c r="I59" s="26"/>
      <c r="J59" s="30"/>
      <c r="K59" s="7"/>
      <c r="L59" s="7"/>
      <c r="M59" s="7"/>
    </row>
    <row r="60" spans="1:13" x14ac:dyDescent="0.25">
      <c r="A60" s="28">
        <v>103332987</v>
      </c>
      <c r="B60" s="23" t="s">
        <v>61</v>
      </c>
      <c r="C60" s="23">
        <v>12</v>
      </c>
      <c r="D60" s="23" t="s">
        <v>64</v>
      </c>
      <c r="E60" s="37">
        <v>0</v>
      </c>
      <c r="F60" s="24">
        <f t="shared" si="2"/>
        <v>0</v>
      </c>
      <c r="G60" s="23"/>
      <c r="H60" s="25" t="s">
        <v>65</v>
      </c>
      <c r="I60" s="26"/>
      <c r="J60" s="19"/>
      <c r="K60" s="20"/>
      <c r="L60" s="20"/>
      <c r="M60" s="7"/>
    </row>
    <row r="61" spans="1:13" x14ac:dyDescent="0.25">
      <c r="A61" s="28">
        <v>103370001</v>
      </c>
      <c r="B61" s="23" t="s">
        <v>62</v>
      </c>
      <c r="C61" s="23">
        <v>1</v>
      </c>
      <c r="D61" s="23" t="s">
        <v>64</v>
      </c>
      <c r="E61" s="37">
        <v>0</v>
      </c>
      <c r="F61" s="24">
        <f t="shared" si="2"/>
        <v>0</v>
      </c>
      <c r="G61" s="23"/>
      <c r="H61" s="25" t="s">
        <v>65</v>
      </c>
      <c r="I61" s="26"/>
      <c r="J61" s="19"/>
      <c r="K61" s="20"/>
      <c r="L61" s="20"/>
      <c r="M61" s="7"/>
    </row>
    <row r="62" spans="1:13" x14ac:dyDescent="0.25">
      <c r="A62" s="28">
        <v>103321874</v>
      </c>
      <c r="B62" s="23" t="s">
        <v>66</v>
      </c>
      <c r="C62" s="23">
        <v>1</v>
      </c>
      <c r="D62" s="23" t="s">
        <v>64</v>
      </c>
      <c r="E62" s="37">
        <v>0</v>
      </c>
      <c r="F62" s="24">
        <f t="shared" si="2"/>
        <v>0</v>
      </c>
      <c r="G62" s="23"/>
      <c r="H62" s="25" t="s">
        <v>65</v>
      </c>
      <c r="I62" s="26"/>
      <c r="J62" s="30"/>
      <c r="K62" s="20"/>
      <c r="L62" s="20"/>
      <c r="M62" s="7"/>
    </row>
    <row r="63" spans="1:13" x14ac:dyDescent="0.25">
      <c r="A63" s="28" t="s">
        <v>74</v>
      </c>
      <c r="B63" s="23" t="s">
        <v>76</v>
      </c>
      <c r="C63" s="23">
        <v>1</v>
      </c>
      <c r="D63" s="23" t="s">
        <v>64</v>
      </c>
      <c r="E63" s="37">
        <v>0</v>
      </c>
      <c r="F63" s="24">
        <f t="shared" si="2"/>
        <v>0</v>
      </c>
      <c r="G63" s="23"/>
      <c r="H63" s="25" t="s">
        <v>65</v>
      </c>
      <c r="I63" s="26"/>
      <c r="J63" s="30"/>
      <c r="K63" s="20"/>
      <c r="L63" s="20"/>
      <c r="M63" s="7"/>
    </row>
    <row r="64" spans="1:13" x14ac:dyDescent="0.25">
      <c r="A64" s="28" t="s">
        <v>74</v>
      </c>
      <c r="B64" s="23" t="s">
        <v>75</v>
      </c>
      <c r="C64" s="23">
        <v>1</v>
      </c>
      <c r="D64" s="23" t="s">
        <v>64</v>
      </c>
      <c r="E64" s="37">
        <v>0</v>
      </c>
      <c r="F64" s="24">
        <f t="shared" si="2"/>
        <v>0</v>
      </c>
      <c r="G64" s="23"/>
      <c r="H64" s="25" t="s">
        <v>65</v>
      </c>
      <c r="I64" s="26"/>
      <c r="J64" s="30"/>
      <c r="K64" s="20"/>
      <c r="L64" s="20"/>
      <c r="M64" s="7"/>
    </row>
    <row r="65" spans="1:13" x14ac:dyDescent="0.25">
      <c r="A65" s="46" t="s">
        <v>82</v>
      </c>
      <c r="B65" s="46"/>
      <c r="C65" s="46"/>
      <c r="D65" s="46"/>
      <c r="E65" s="46"/>
      <c r="F65" s="46"/>
      <c r="G65" s="46"/>
      <c r="H65" s="46"/>
      <c r="I65" s="47"/>
      <c r="J65" s="31">
        <f>SUM(F18:F64)</f>
        <v>0</v>
      </c>
      <c r="K65" s="20"/>
      <c r="L65" s="20"/>
      <c r="M65" s="7"/>
    </row>
    <row r="66" spans="1:13" x14ac:dyDescent="0.25">
      <c r="A66" s="17" t="s">
        <v>67</v>
      </c>
      <c r="B66" s="17" t="s">
        <v>96</v>
      </c>
      <c r="C66" s="17" t="s">
        <v>97</v>
      </c>
      <c r="D66" s="17" t="s">
        <v>9</v>
      </c>
      <c r="E66" s="17" t="s">
        <v>18</v>
      </c>
      <c r="F66" s="18" t="s">
        <v>19</v>
      </c>
      <c r="G66" s="17"/>
      <c r="H66" s="17" t="s">
        <v>3</v>
      </c>
      <c r="I66" s="17" t="s">
        <v>3</v>
      </c>
      <c r="J66" s="19"/>
      <c r="K66" s="20"/>
      <c r="L66" s="20"/>
      <c r="M66" s="7"/>
    </row>
    <row r="67" spans="1:13" x14ac:dyDescent="0.25">
      <c r="A67" s="22"/>
      <c r="B67" s="23" t="s">
        <v>68</v>
      </c>
      <c r="C67" s="23">
        <v>1</v>
      </c>
      <c r="D67" s="23" t="s">
        <v>64</v>
      </c>
      <c r="E67" s="37">
        <v>0</v>
      </c>
      <c r="F67" s="24">
        <f>C67*E67</f>
        <v>0</v>
      </c>
      <c r="G67" s="23"/>
      <c r="H67" s="25"/>
      <c r="I67" s="26"/>
      <c r="J67" s="30"/>
      <c r="K67" s="7"/>
      <c r="L67" s="7"/>
      <c r="M67" s="7"/>
    </row>
    <row r="68" spans="1:13" x14ac:dyDescent="0.25">
      <c r="A68" s="22"/>
      <c r="B68" s="23" t="s">
        <v>69</v>
      </c>
      <c r="C68" s="23">
        <v>1</v>
      </c>
      <c r="D68" s="23" t="s">
        <v>64</v>
      </c>
      <c r="E68" s="37">
        <v>0</v>
      </c>
      <c r="F68" s="24">
        <f t="shared" ref="F68:F73" si="3">C68*E68</f>
        <v>0</v>
      </c>
      <c r="G68" s="23"/>
      <c r="H68" s="25"/>
      <c r="I68" s="26"/>
      <c r="J68" s="30"/>
      <c r="K68" s="7"/>
      <c r="L68" s="7"/>
      <c r="M68" s="7"/>
    </row>
    <row r="69" spans="1:13" x14ac:dyDescent="0.25">
      <c r="A69" s="22"/>
      <c r="B69" s="23" t="s">
        <v>70</v>
      </c>
      <c r="C69" s="23">
        <v>1</v>
      </c>
      <c r="D69" s="23" t="s">
        <v>64</v>
      </c>
      <c r="E69" s="37">
        <v>0</v>
      </c>
      <c r="F69" s="24">
        <f t="shared" si="3"/>
        <v>0</v>
      </c>
      <c r="G69" s="23"/>
      <c r="H69" s="25"/>
      <c r="I69" s="26"/>
      <c r="J69" s="30"/>
      <c r="K69" s="20"/>
      <c r="L69" s="20"/>
      <c r="M69" s="7"/>
    </row>
    <row r="70" spans="1:13" x14ac:dyDescent="0.25">
      <c r="A70" s="22"/>
      <c r="B70" s="23" t="s">
        <v>71</v>
      </c>
      <c r="C70" s="23">
        <v>1</v>
      </c>
      <c r="D70" s="23" t="s">
        <v>64</v>
      </c>
      <c r="E70" s="37">
        <v>0</v>
      </c>
      <c r="F70" s="24">
        <f t="shared" si="3"/>
        <v>0</v>
      </c>
      <c r="G70" s="23"/>
      <c r="H70" s="25"/>
      <c r="I70" s="26"/>
      <c r="J70" s="19"/>
      <c r="K70" s="7"/>
      <c r="L70" s="7"/>
      <c r="M70" s="7"/>
    </row>
    <row r="71" spans="1:13" x14ac:dyDescent="0.25">
      <c r="A71" s="22"/>
      <c r="B71" s="23" t="s">
        <v>6</v>
      </c>
      <c r="C71" s="23">
        <v>1</v>
      </c>
      <c r="D71" s="23" t="s">
        <v>64</v>
      </c>
      <c r="E71" s="37">
        <v>0</v>
      </c>
      <c r="F71" s="24">
        <f t="shared" ref="F71" si="4">C71*E71</f>
        <v>0</v>
      </c>
      <c r="G71" s="23"/>
      <c r="H71" s="25"/>
      <c r="I71" s="26"/>
      <c r="J71" s="19"/>
      <c r="K71" s="7"/>
      <c r="L71" s="7"/>
      <c r="M71" s="7"/>
    </row>
    <row r="72" spans="1:13" x14ac:dyDescent="0.25">
      <c r="A72" s="22"/>
      <c r="B72" s="23" t="s">
        <v>72</v>
      </c>
      <c r="C72" s="23">
        <v>1</v>
      </c>
      <c r="D72" s="23" t="s">
        <v>64</v>
      </c>
      <c r="E72" s="37">
        <v>0</v>
      </c>
      <c r="F72" s="24">
        <f t="shared" si="3"/>
        <v>0</v>
      </c>
      <c r="G72" s="23"/>
      <c r="H72" s="25"/>
      <c r="I72" s="26"/>
      <c r="J72" s="30"/>
      <c r="K72" s="20"/>
      <c r="L72" s="20"/>
      <c r="M72" s="7"/>
    </row>
    <row r="73" spans="1:13" x14ac:dyDescent="0.25">
      <c r="A73" s="22"/>
      <c r="B73" s="23" t="s">
        <v>73</v>
      </c>
      <c r="C73" s="23">
        <v>1</v>
      </c>
      <c r="D73" s="23" t="s">
        <v>64</v>
      </c>
      <c r="E73" s="37">
        <v>0</v>
      </c>
      <c r="F73" s="24">
        <f t="shared" si="3"/>
        <v>0</v>
      </c>
      <c r="G73" s="23"/>
      <c r="H73" s="25"/>
      <c r="I73" s="26"/>
      <c r="J73" s="19"/>
      <c r="K73" s="7"/>
      <c r="L73" s="20"/>
      <c r="M73" s="7"/>
    </row>
    <row r="74" spans="1:13" x14ac:dyDescent="0.25">
      <c r="A74" s="46" t="s">
        <v>83</v>
      </c>
      <c r="B74" s="46"/>
      <c r="C74" s="46"/>
      <c r="D74" s="46"/>
      <c r="E74" s="46"/>
      <c r="F74" s="46"/>
      <c r="G74" s="46"/>
      <c r="H74" s="46"/>
      <c r="I74" s="47"/>
      <c r="J74" s="27">
        <f>SUM(F67:F73)</f>
        <v>0</v>
      </c>
      <c r="K74" s="7"/>
      <c r="L74" s="20"/>
      <c r="M74" s="7"/>
    </row>
    <row r="75" spans="1:13" x14ac:dyDescent="0.25">
      <c r="A75" s="17" t="s">
        <v>85</v>
      </c>
      <c r="B75" s="17" t="s">
        <v>96</v>
      </c>
      <c r="C75" s="17" t="s">
        <v>97</v>
      </c>
      <c r="D75" s="17" t="s">
        <v>9</v>
      </c>
      <c r="E75" s="17" t="s">
        <v>18</v>
      </c>
      <c r="F75" s="18" t="s">
        <v>19</v>
      </c>
      <c r="G75" s="17"/>
      <c r="H75" s="17" t="s">
        <v>3</v>
      </c>
      <c r="I75" s="17" t="s">
        <v>3</v>
      </c>
      <c r="J75" s="30"/>
      <c r="K75" s="7"/>
      <c r="L75" s="7"/>
      <c r="M75" s="7"/>
    </row>
    <row r="76" spans="1:13" x14ac:dyDescent="0.25">
      <c r="A76" s="22"/>
      <c r="B76" s="23" t="s">
        <v>78</v>
      </c>
      <c r="C76" s="23"/>
      <c r="D76" s="23" t="s">
        <v>81</v>
      </c>
      <c r="E76" s="38">
        <v>0</v>
      </c>
      <c r="F76" s="24">
        <f>SUM(F6:F15)*E76</f>
        <v>0</v>
      </c>
      <c r="G76" s="23"/>
      <c r="H76" s="25"/>
      <c r="I76" s="26"/>
      <c r="J76" s="19"/>
      <c r="K76" s="7"/>
      <c r="L76" s="7"/>
      <c r="M76" s="7"/>
    </row>
    <row r="77" spans="1:13" x14ac:dyDescent="0.25">
      <c r="A77" s="22"/>
      <c r="B77" s="23" t="s">
        <v>79</v>
      </c>
      <c r="C77" s="23"/>
      <c r="D77" s="23" t="s">
        <v>81</v>
      </c>
      <c r="E77" s="38">
        <v>0</v>
      </c>
      <c r="F77" s="24">
        <f>SUM(F18:F64)*E77</f>
        <v>0</v>
      </c>
      <c r="G77" s="23"/>
      <c r="H77" s="25"/>
      <c r="I77" s="26"/>
      <c r="J77" s="30"/>
      <c r="K77" s="7"/>
      <c r="L77" s="7"/>
      <c r="M77" s="7"/>
    </row>
    <row r="78" spans="1:13" x14ac:dyDescent="0.25">
      <c r="A78" s="46" t="s">
        <v>91</v>
      </c>
      <c r="B78" s="46"/>
      <c r="C78" s="46"/>
      <c r="D78" s="46"/>
      <c r="E78" s="46"/>
      <c r="F78" s="46"/>
      <c r="G78" s="46"/>
      <c r="H78" s="46"/>
      <c r="I78" s="47"/>
      <c r="J78" s="31">
        <f>SUM(F76:F77)</f>
        <v>0</v>
      </c>
      <c r="K78" s="7"/>
      <c r="L78" s="7"/>
      <c r="M78" s="7"/>
    </row>
    <row r="79" spans="1:13" x14ac:dyDescent="0.25">
      <c r="A79" s="17" t="s">
        <v>77</v>
      </c>
      <c r="B79" s="17" t="s">
        <v>96</v>
      </c>
      <c r="C79" s="17" t="s">
        <v>97</v>
      </c>
      <c r="D79" s="17" t="s">
        <v>9</v>
      </c>
      <c r="E79" s="17" t="s">
        <v>18</v>
      </c>
      <c r="F79" s="18" t="s">
        <v>19</v>
      </c>
      <c r="G79" s="17"/>
      <c r="H79" s="17" t="s">
        <v>3</v>
      </c>
      <c r="I79" s="17" t="s">
        <v>3</v>
      </c>
      <c r="J79" s="30"/>
      <c r="K79" s="20"/>
      <c r="L79" s="20"/>
      <c r="M79" s="7"/>
    </row>
    <row r="80" spans="1:13" x14ac:dyDescent="0.25">
      <c r="A80" s="22"/>
      <c r="B80" s="23" t="s">
        <v>86</v>
      </c>
      <c r="C80" s="23"/>
      <c r="D80" s="23" t="s">
        <v>80</v>
      </c>
      <c r="E80" s="37">
        <v>0</v>
      </c>
      <c r="F80" s="24">
        <f>E80</f>
        <v>0</v>
      </c>
      <c r="G80" s="23"/>
      <c r="H80" s="25"/>
      <c r="I80" s="26"/>
      <c r="J80" s="19"/>
      <c r="K80" s="7"/>
      <c r="L80" s="7"/>
      <c r="M80" s="7"/>
    </row>
    <row r="81" spans="1:13" x14ac:dyDescent="0.25">
      <c r="A81" s="22"/>
      <c r="B81" s="23" t="s">
        <v>87</v>
      </c>
      <c r="C81" s="23"/>
      <c r="D81" s="23" t="s">
        <v>80</v>
      </c>
      <c r="E81" s="37">
        <v>0</v>
      </c>
      <c r="F81" s="24">
        <f t="shared" ref="F81:F83" si="5">E81</f>
        <v>0</v>
      </c>
      <c r="G81" s="23"/>
      <c r="H81" s="25"/>
      <c r="I81" s="26"/>
      <c r="J81" s="30"/>
      <c r="K81" s="20"/>
      <c r="L81" s="20"/>
      <c r="M81" s="7"/>
    </row>
    <row r="82" spans="1:13" x14ac:dyDescent="0.25">
      <c r="A82" s="22"/>
      <c r="B82" s="23" t="s">
        <v>88</v>
      </c>
      <c r="C82" s="23"/>
      <c r="D82" s="23" t="s">
        <v>80</v>
      </c>
      <c r="E82" s="37">
        <v>0</v>
      </c>
      <c r="F82" s="24">
        <f t="shared" si="5"/>
        <v>0</v>
      </c>
      <c r="G82" s="23"/>
      <c r="H82" s="25"/>
      <c r="I82" s="26"/>
      <c r="J82" s="30"/>
      <c r="K82" s="20"/>
      <c r="L82" s="20"/>
      <c r="M82" s="7"/>
    </row>
    <row r="83" spans="1:13" x14ac:dyDescent="0.25">
      <c r="A83" s="22"/>
      <c r="B83" s="23" t="s">
        <v>89</v>
      </c>
      <c r="C83" s="23"/>
      <c r="D83" s="23" t="s">
        <v>80</v>
      </c>
      <c r="E83" s="37">
        <v>0</v>
      </c>
      <c r="F83" s="24">
        <f t="shared" si="5"/>
        <v>0</v>
      </c>
      <c r="G83" s="23"/>
      <c r="H83" s="25"/>
      <c r="I83" s="26"/>
      <c r="J83" s="30"/>
      <c r="K83" s="20"/>
      <c r="L83" s="20"/>
      <c r="M83" s="7"/>
    </row>
    <row r="84" spans="1:13" x14ac:dyDescent="0.25">
      <c r="A84" s="46" t="s">
        <v>90</v>
      </c>
      <c r="B84" s="46"/>
      <c r="C84" s="46"/>
      <c r="D84" s="46"/>
      <c r="E84" s="46"/>
      <c r="F84" s="46"/>
      <c r="G84" s="46"/>
      <c r="H84" s="46"/>
      <c r="I84" s="47"/>
      <c r="J84" s="31">
        <f>SUM(F80:F83)</f>
        <v>0</v>
      </c>
      <c r="K84" s="20"/>
      <c r="L84" s="20"/>
      <c r="M84" s="7"/>
    </row>
    <row r="85" spans="1:13" x14ac:dyDescent="0.25">
      <c r="A85" s="17" t="s">
        <v>92</v>
      </c>
      <c r="B85" s="17" t="s">
        <v>96</v>
      </c>
      <c r="C85" s="17" t="s">
        <v>97</v>
      </c>
      <c r="D85" s="17" t="s">
        <v>9</v>
      </c>
      <c r="E85" s="17" t="s">
        <v>18</v>
      </c>
      <c r="F85" s="18" t="s">
        <v>19</v>
      </c>
      <c r="G85" s="17"/>
      <c r="H85" s="17" t="s">
        <v>3</v>
      </c>
      <c r="I85" s="17" t="s">
        <v>3</v>
      </c>
      <c r="J85" s="30"/>
      <c r="K85" s="20"/>
      <c r="L85" s="20"/>
      <c r="M85" s="7"/>
    </row>
    <row r="86" spans="1:13" x14ac:dyDescent="0.25">
      <c r="A86" s="22"/>
      <c r="B86" s="23" t="s">
        <v>93</v>
      </c>
      <c r="C86" s="23"/>
      <c r="D86" s="23"/>
      <c r="E86" s="37">
        <v>0</v>
      </c>
      <c r="F86" s="24">
        <f>E86</f>
        <v>0</v>
      </c>
      <c r="G86" s="23"/>
      <c r="H86" s="25"/>
      <c r="I86" s="26"/>
      <c r="J86" s="30"/>
      <c r="K86" s="20"/>
      <c r="L86" s="20"/>
      <c r="M86" s="7"/>
    </row>
    <row r="87" spans="1:13" x14ac:dyDescent="0.25">
      <c r="A87" s="22"/>
      <c r="B87" s="23" t="s">
        <v>93</v>
      </c>
      <c r="C87" s="23"/>
      <c r="D87" s="23"/>
      <c r="E87" s="37">
        <v>0</v>
      </c>
      <c r="F87" s="24">
        <f t="shared" ref="F87:F88" si="6">E87</f>
        <v>0</v>
      </c>
      <c r="G87" s="23"/>
      <c r="H87" s="25"/>
      <c r="I87" s="26"/>
      <c r="J87" s="32"/>
      <c r="K87" s="20"/>
      <c r="L87" s="20"/>
      <c r="M87" s="7"/>
    </row>
    <row r="88" spans="1:13" x14ac:dyDescent="0.25">
      <c r="A88" s="22"/>
      <c r="B88" s="23" t="s">
        <v>93</v>
      </c>
      <c r="C88" s="23"/>
      <c r="D88" s="23"/>
      <c r="E88" s="37">
        <v>0</v>
      </c>
      <c r="F88" s="24">
        <f t="shared" si="6"/>
        <v>0</v>
      </c>
      <c r="G88" s="23"/>
      <c r="H88" s="25"/>
      <c r="I88" s="26"/>
      <c r="J88" s="30"/>
      <c r="K88" s="20"/>
      <c r="L88" s="20"/>
      <c r="M88" s="7"/>
    </row>
    <row r="89" spans="1:13" x14ac:dyDescent="0.25">
      <c r="A89" s="48" t="s">
        <v>94</v>
      </c>
      <c r="B89" s="48"/>
      <c r="C89" s="48"/>
      <c r="D89" s="48"/>
      <c r="E89" s="48"/>
      <c r="F89" s="48"/>
      <c r="G89" s="48"/>
      <c r="H89" s="48"/>
      <c r="I89" s="49"/>
      <c r="J89" s="33">
        <f>SUM(F86:F88)</f>
        <v>0</v>
      </c>
      <c r="K89" s="20"/>
      <c r="L89" s="20"/>
      <c r="M89" s="7"/>
    </row>
    <row r="90" spans="1:13" x14ac:dyDescent="0.25">
      <c r="A90" s="7"/>
      <c r="B90" s="7"/>
      <c r="C90" s="7"/>
      <c r="D90" s="7"/>
      <c r="E90" s="7"/>
      <c r="F90" s="34"/>
      <c r="G90" s="7"/>
      <c r="H90" s="35"/>
      <c r="I90" s="20"/>
      <c r="J90" s="7"/>
      <c r="K90" s="20"/>
      <c r="L90" s="20"/>
      <c r="M90" s="7"/>
    </row>
    <row r="91" spans="1:13" x14ac:dyDescent="0.25">
      <c r="A91" s="7"/>
      <c r="B91" s="7"/>
      <c r="C91" s="7"/>
      <c r="D91" s="7"/>
      <c r="E91" s="7"/>
      <c r="F91" s="34"/>
      <c r="G91" s="7"/>
      <c r="H91" s="35"/>
      <c r="I91" s="20"/>
      <c r="J91" s="7"/>
      <c r="K91" s="20"/>
      <c r="M91" s="7"/>
    </row>
    <row r="92" spans="1:13" x14ac:dyDescent="0.25">
      <c r="A92" s="7"/>
      <c r="B92" s="7"/>
      <c r="C92" s="7"/>
      <c r="D92" s="7"/>
      <c r="E92" s="7"/>
      <c r="F92" s="45" t="s">
        <v>95</v>
      </c>
      <c r="G92" s="45"/>
      <c r="H92" s="45"/>
      <c r="I92" s="45"/>
      <c r="J92" s="41">
        <f>SUM(J16:J89)</f>
        <v>0</v>
      </c>
      <c r="K92" s="20"/>
      <c r="L92" s="20"/>
      <c r="M92" s="7"/>
    </row>
    <row r="93" spans="1:13" x14ac:dyDescent="0.25">
      <c r="A93" s="7"/>
      <c r="B93" s="7"/>
      <c r="C93" s="7"/>
      <c r="D93" s="7"/>
      <c r="E93" s="7"/>
      <c r="F93" s="34"/>
      <c r="G93" s="7"/>
      <c r="H93" s="35"/>
      <c r="I93" s="20"/>
      <c r="J93" s="7"/>
      <c r="K93" s="7"/>
      <c r="L93" s="7"/>
      <c r="M93" s="7"/>
    </row>
    <row r="94" spans="1:13" x14ac:dyDescent="0.25">
      <c r="A94" s="42" t="s">
        <v>100</v>
      </c>
      <c r="B94" s="42"/>
      <c r="C94" s="42"/>
      <c r="D94" s="42"/>
      <c r="E94" s="42"/>
      <c r="F94" s="42"/>
      <c r="G94" s="42"/>
      <c r="H94" s="42"/>
      <c r="I94" s="42"/>
      <c r="J94" s="42"/>
      <c r="K94" s="7"/>
      <c r="L94" s="7"/>
      <c r="M94" s="7"/>
    </row>
    <row r="95" spans="1:13" x14ac:dyDescent="0.25">
      <c r="A95" s="43" t="s">
        <v>104</v>
      </c>
      <c r="B95" s="43"/>
      <c r="C95" s="43"/>
      <c r="D95" s="43"/>
      <c r="E95" s="43"/>
      <c r="F95" s="43"/>
      <c r="G95" s="43"/>
      <c r="H95" s="43"/>
      <c r="I95" s="43"/>
      <c r="J95" s="43"/>
      <c r="K95" s="7"/>
      <c r="L95" s="7"/>
      <c r="M95" s="7"/>
    </row>
    <row r="96" spans="1:13" x14ac:dyDescent="0.25">
      <c r="A96" s="7"/>
      <c r="B96" s="7"/>
      <c r="C96" s="7"/>
      <c r="D96" s="7"/>
      <c r="E96" s="7"/>
      <c r="F96" s="34"/>
      <c r="G96" s="7"/>
      <c r="H96" s="35"/>
      <c r="I96" s="20"/>
      <c r="J96" s="7"/>
      <c r="K96" s="7"/>
      <c r="L96" s="7"/>
      <c r="M96" s="7"/>
    </row>
    <row r="97" spans="1:13" x14ac:dyDescent="0.25">
      <c r="A97" s="7"/>
      <c r="B97" s="7"/>
      <c r="C97" s="7"/>
      <c r="D97" s="7"/>
      <c r="E97" s="7"/>
      <c r="F97" s="34"/>
      <c r="G97" s="7"/>
      <c r="H97" s="35"/>
      <c r="I97" s="20"/>
      <c r="J97" s="7"/>
      <c r="K97" s="7"/>
      <c r="L97" s="7"/>
      <c r="M97" s="7"/>
    </row>
    <row r="98" spans="1:13" x14ac:dyDescent="0.25">
      <c r="A98" s="7"/>
      <c r="B98" s="7"/>
      <c r="C98" s="7"/>
      <c r="D98" s="7"/>
      <c r="E98" s="7"/>
      <c r="F98" s="34"/>
      <c r="G98" s="7"/>
      <c r="H98" s="35"/>
      <c r="I98" s="20"/>
      <c r="J98" s="7"/>
      <c r="K98" s="7"/>
      <c r="L98" s="7"/>
      <c r="M98" s="7"/>
    </row>
    <row r="99" spans="1:13" x14ac:dyDescent="0.25">
      <c r="A99" s="7"/>
      <c r="B99" s="7"/>
      <c r="C99" s="7"/>
      <c r="D99" s="7"/>
      <c r="E99" s="7"/>
      <c r="F99" s="34"/>
      <c r="G99" s="7"/>
      <c r="H99" s="35"/>
      <c r="I99" s="20"/>
      <c r="J99" s="7"/>
      <c r="K99" s="7"/>
      <c r="L99" s="7"/>
      <c r="M99" s="7"/>
    </row>
    <row r="100" spans="1:13" x14ac:dyDescent="0.25">
      <c r="A100" s="7"/>
      <c r="B100" s="7"/>
      <c r="C100" s="7"/>
      <c r="D100" s="7"/>
      <c r="E100" s="7"/>
      <c r="F100" s="34"/>
      <c r="G100" s="7"/>
      <c r="H100" s="35"/>
      <c r="I100" s="20"/>
      <c r="J100" s="7"/>
      <c r="K100" s="7"/>
      <c r="L100" s="20"/>
      <c r="M100" s="7"/>
    </row>
    <row r="101" spans="1:13" x14ac:dyDescent="0.25">
      <c r="A101" s="7"/>
      <c r="B101" s="7"/>
      <c r="C101" s="7"/>
      <c r="D101" s="7"/>
      <c r="E101" s="7"/>
      <c r="F101" s="34"/>
      <c r="G101" s="7"/>
      <c r="H101" s="35"/>
      <c r="I101" s="20"/>
      <c r="J101" s="7"/>
      <c r="K101" s="20"/>
      <c r="L101" s="7"/>
      <c r="M101" s="7"/>
    </row>
    <row r="102" spans="1:13" x14ac:dyDescent="0.25">
      <c r="A102" s="7"/>
      <c r="B102" s="7"/>
      <c r="C102" s="7"/>
      <c r="D102" s="7"/>
      <c r="E102" s="7"/>
      <c r="F102" s="34"/>
      <c r="G102" s="7"/>
      <c r="H102" s="35"/>
      <c r="I102" s="20"/>
      <c r="J102" s="7"/>
      <c r="K102" s="20"/>
      <c r="L102" s="20"/>
      <c r="M102" s="7"/>
    </row>
    <row r="103" spans="1:13" x14ac:dyDescent="0.25">
      <c r="A103" s="7"/>
      <c r="B103" s="7"/>
      <c r="C103" s="7"/>
      <c r="D103" s="7"/>
      <c r="E103" s="7"/>
      <c r="F103" s="34"/>
      <c r="G103" s="7"/>
      <c r="H103" s="35"/>
      <c r="I103" s="20"/>
      <c r="J103" s="7"/>
      <c r="K103" s="20"/>
      <c r="L103" s="20"/>
      <c r="M103" s="7"/>
    </row>
    <row r="104" spans="1:13" x14ac:dyDescent="0.25">
      <c r="A104" s="7"/>
      <c r="B104" s="7"/>
      <c r="C104" s="7"/>
      <c r="D104" s="7"/>
      <c r="E104" s="7"/>
      <c r="F104" s="34"/>
      <c r="G104" s="7"/>
      <c r="H104" s="35"/>
      <c r="I104" s="20"/>
      <c r="J104" s="7"/>
      <c r="K104" s="20"/>
      <c r="L104" s="7"/>
      <c r="M104" s="7"/>
    </row>
    <row r="105" spans="1:13" x14ac:dyDescent="0.25">
      <c r="A105" s="7"/>
      <c r="B105" s="7"/>
      <c r="C105" s="7"/>
      <c r="D105" s="7"/>
      <c r="E105" s="7"/>
      <c r="F105" s="34"/>
      <c r="G105" s="7"/>
      <c r="H105" s="35"/>
      <c r="I105" s="7"/>
      <c r="J105" s="7"/>
      <c r="K105" s="7"/>
      <c r="L105" s="7"/>
      <c r="M105" s="7"/>
    </row>
    <row r="106" spans="1:13" x14ac:dyDescent="0.25">
      <c r="A106" s="7"/>
      <c r="B106" s="7"/>
      <c r="C106" s="7"/>
      <c r="D106" s="7"/>
      <c r="E106" s="7"/>
      <c r="F106" s="34"/>
      <c r="G106" s="7"/>
      <c r="H106" s="35"/>
      <c r="I106" s="7"/>
      <c r="J106" s="7"/>
      <c r="K106" s="7"/>
      <c r="L106" s="7"/>
      <c r="M106" s="7"/>
    </row>
    <row r="107" spans="1:13" x14ac:dyDescent="0.25">
      <c r="A107" s="7"/>
      <c r="B107" s="7"/>
      <c r="C107" s="7"/>
      <c r="D107" s="7"/>
      <c r="E107" s="7"/>
      <c r="F107" s="34"/>
      <c r="G107" s="7"/>
      <c r="H107" s="35"/>
      <c r="I107" s="7"/>
      <c r="J107" s="7"/>
      <c r="K107" s="7"/>
      <c r="L107" s="7"/>
      <c r="M107" s="7"/>
    </row>
    <row r="108" spans="1:13" x14ac:dyDescent="0.25">
      <c r="A108" s="7"/>
      <c r="B108" s="7"/>
      <c r="C108" s="7"/>
      <c r="D108" s="7"/>
      <c r="E108" s="7"/>
      <c r="F108" s="34"/>
      <c r="G108" s="7"/>
      <c r="H108" s="35"/>
      <c r="I108" s="7"/>
      <c r="J108" s="7"/>
      <c r="K108" s="7"/>
      <c r="L108" s="7"/>
      <c r="M108" s="7"/>
    </row>
    <row r="109" spans="1:13" x14ac:dyDescent="0.25">
      <c r="A109" s="7"/>
      <c r="B109" s="7"/>
      <c r="C109" s="7"/>
      <c r="D109" s="7"/>
      <c r="E109" s="7"/>
      <c r="F109" s="34"/>
      <c r="G109" s="7"/>
      <c r="H109" s="35"/>
      <c r="I109" s="20"/>
      <c r="J109" s="7"/>
      <c r="K109" s="7"/>
      <c r="L109" s="7"/>
      <c r="M109" s="7"/>
    </row>
    <row r="110" spans="1:13" x14ac:dyDescent="0.25">
      <c r="A110" s="7"/>
      <c r="B110" s="7"/>
      <c r="C110" s="7"/>
      <c r="D110" s="7"/>
      <c r="E110" s="7"/>
      <c r="F110" s="34"/>
      <c r="G110" s="7"/>
      <c r="H110" s="35"/>
      <c r="I110" s="7"/>
      <c r="J110" s="7"/>
      <c r="K110" s="7"/>
      <c r="L110" s="7"/>
      <c r="M110" s="7"/>
    </row>
    <row r="111" spans="1:13" x14ac:dyDescent="0.25">
      <c r="A111" s="7"/>
      <c r="B111" s="7"/>
      <c r="C111" s="7"/>
      <c r="D111" s="7"/>
      <c r="E111" s="7"/>
      <c r="F111" s="34"/>
      <c r="G111" s="7"/>
      <c r="H111" s="35"/>
      <c r="I111" s="20"/>
      <c r="J111" s="7"/>
      <c r="K111" s="20"/>
      <c r="L111" s="7"/>
      <c r="M111" s="7"/>
    </row>
    <row r="112" spans="1:13" x14ac:dyDescent="0.25">
      <c r="A112" s="7"/>
      <c r="B112" s="7"/>
      <c r="C112" s="7"/>
      <c r="D112" s="7"/>
      <c r="E112" s="7"/>
      <c r="F112" s="34"/>
      <c r="G112" s="7"/>
      <c r="H112" s="35"/>
      <c r="I112" s="7"/>
      <c r="J112" s="7"/>
      <c r="K112" s="7"/>
      <c r="L112" s="7"/>
      <c r="M112" s="7"/>
    </row>
    <row r="113" spans="1:13" x14ac:dyDescent="0.25">
      <c r="A113" s="7"/>
      <c r="B113" s="7"/>
      <c r="C113" s="7"/>
      <c r="D113" s="7"/>
      <c r="E113" s="7"/>
      <c r="F113" s="34"/>
      <c r="G113" s="7"/>
      <c r="H113" s="35"/>
      <c r="I113" s="7"/>
      <c r="J113" s="7"/>
      <c r="K113" s="7"/>
      <c r="L113" s="7"/>
      <c r="M113" s="7"/>
    </row>
    <row r="114" spans="1:13" x14ac:dyDescent="0.25">
      <c r="A114" s="7"/>
      <c r="B114" s="7"/>
      <c r="C114" s="7"/>
      <c r="D114" s="7"/>
      <c r="E114" s="7"/>
      <c r="F114" s="34"/>
      <c r="G114" s="7"/>
      <c r="H114" s="35"/>
      <c r="I114" s="7"/>
      <c r="J114" s="7"/>
      <c r="K114" s="7"/>
      <c r="L114" s="7"/>
      <c r="M114" s="7"/>
    </row>
    <row r="115" spans="1:13" x14ac:dyDescent="0.25">
      <c r="A115" s="7"/>
      <c r="B115" s="7"/>
      <c r="C115" s="7"/>
      <c r="D115" s="7"/>
      <c r="E115" s="7"/>
      <c r="F115" s="34"/>
      <c r="G115" s="7"/>
      <c r="H115" s="35"/>
      <c r="I115" s="7"/>
      <c r="J115" s="7"/>
      <c r="K115" s="7"/>
      <c r="L115" s="7"/>
      <c r="M115" s="7"/>
    </row>
    <row r="116" spans="1:13" x14ac:dyDescent="0.25">
      <c r="A116" s="7"/>
      <c r="B116" s="7"/>
      <c r="C116" s="7"/>
      <c r="D116" s="7"/>
      <c r="E116" s="7"/>
      <c r="F116" s="34"/>
      <c r="G116" s="7"/>
      <c r="H116" s="7"/>
      <c r="I116" s="20"/>
      <c r="J116" s="7"/>
      <c r="K116" s="20"/>
      <c r="L116" s="7"/>
      <c r="M116" s="7"/>
    </row>
    <row r="117" spans="1:13" x14ac:dyDescent="0.25">
      <c r="A117" s="7"/>
      <c r="B117" s="7"/>
      <c r="C117" s="7"/>
      <c r="D117" s="7"/>
      <c r="E117" s="7"/>
      <c r="F117" s="34"/>
      <c r="G117" s="7"/>
      <c r="H117" s="7"/>
      <c r="I117" s="20"/>
      <c r="J117" s="7"/>
      <c r="K117" s="20"/>
      <c r="L117" s="7"/>
      <c r="M117" s="7"/>
    </row>
    <row r="118" spans="1:13" x14ac:dyDescent="0.25">
      <c r="A118" s="7"/>
      <c r="B118" s="7"/>
      <c r="C118" s="7"/>
      <c r="D118" s="7"/>
      <c r="E118" s="7"/>
      <c r="F118" s="34"/>
      <c r="G118" s="7"/>
      <c r="H118" s="7"/>
      <c r="I118" s="20"/>
      <c r="J118" s="7"/>
      <c r="K118" s="20"/>
      <c r="L118" s="20"/>
      <c r="M118" s="7"/>
    </row>
    <row r="119" spans="1:13" x14ac:dyDescent="0.25">
      <c r="A119" s="7"/>
      <c r="B119" s="7"/>
      <c r="C119" s="7"/>
      <c r="D119" s="7"/>
      <c r="E119" s="7"/>
      <c r="F119" s="34"/>
      <c r="G119" s="7"/>
      <c r="H119" s="7"/>
      <c r="I119" s="20"/>
      <c r="J119" s="7"/>
      <c r="K119" s="7"/>
      <c r="L119" s="7"/>
      <c r="M119" s="7"/>
    </row>
    <row r="120" spans="1:13" x14ac:dyDescent="0.25">
      <c r="A120" s="7"/>
      <c r="B120" s="7"/>
      <c r="C120" s="7"/>
      <c r="D120" s="7"/>
      <c r="E120" s="7"/>
      <c r="F120" s="34"/>
      <c r="G120" s="7"/>
      <c r="H120" s="7"/>
      <c r="I120" s="20"/>
      <c r="J120" s="7"/>
      <c r="K120" s="7"/>
      <c r="L120" s="20"/>
      <c r="M120" s="7"/>
    </row>
    <row r="121" spans="1:13" x14ac:dyDescent="0.25">
      <c r="A121" s="7"/>
      <c r="B121" s="7"/>
      <c r="C121" s="7"/>
      <c r="D121" s="7"/>
      <c r="E121" s="7"/>
      <c r="F121" s="34"/>
      <c r="G121" s="7"/>
      <c r="H121" s="7"/>
      <c r="I121" s="20"/>
      <c r="J121" s="20"/>
      <c r="K121" s="7"/>
      <c r="L121" s="20"/>
      <c r="M121" s="7"/>
    </row>
    <row r="122" spans="1:13" x14ac:dyDescent="0.25">
      <c r="A122" s="7"/>
      <c r="B122" s="7"/>
      <c r="C122" s="7"/>
      <c r="D122" s="7"/>
      <c r="E122" s="7"/>
      <c r="F122" s="34"/>
      <c r="G122" s="7"/>
      <c r="H122" s="35"/>
      <c r="I122" s="20"/>
      <c r="J122" s="20"/>
      <c r="K122" s="20"/>
      <c r="L122" s="20"/>
      <c r="M122" s="7"/>
    </row>
    <row r="123" spans="1:13" x14ac:dyDescent="0.25">
      <c r="A123" s="7"/>
      <c r="B123" s="7"/>
      <c r="C123" s="7"/>
      <c r="D123" s="7"/>
      <c r="E123" s="7"/>
      <c r="F123" s="34"/>
      <c r="G123" s="7"/>
      <c r="H123" s="35"/>
      <c r="I123" s="20"/>
      <c r="J123" s="20"/>
      <c r="K123" s="20"/>
      <c r="L123" s="20"/>
      <c r="M123" s="7"/>
    </row>
    <row r="124" spans="1:13" x14ac:dyDescent="0.25">
      <c r="A124" s="7"/>
      <c r="B124" s="7"/>
      <c r="C124" s="7"/>
      <c r="D124" s="7"/>
      <c r="E124" s="7"/>
      <c r="F124" s="34"/>
      <c r="G124" s="7"/>
      <c r="H124" s="7"/>
      <c r="I124" s="20"/>
      <c r="J124" s="7"/>
      <c r="K124" s="20"/>
      <c r="L124" s="7"/>
      <c r="M124" s="7"/>
    </row>
    <row r="125" spans="1:13" x14ac:dyDescent="0.25">
      <c r="A125" s="7"/>
      <c r="B125" s="7"/>
      <c r="C125" s="7"/>
      <c r="D125" s="7"/>
      <c r="E125" s="7"/>
      <c r="F125" s="34"/>
      <c r="G125" s="7"/>
      <c r="H125" s="7"/>
      <c r="I125" s="20"/>
      <c r="J125" s="7"/>
      <c r="K125" s="20"/>
      <c r="L125" s="7"/>
      <c r="M125" s="7"/>
    </row>
    <row r="126" spans="1:13" x14ac:dyDescent="0.25">
      <c r="A126" s="7"/>
      <c r="B126" s="7"/>
      <c r="C126" s="7"/>
      <c r="D126" s="7"/>
      <c r="E126" s="7"/>
      <c r="F126" s="34"/>
      <c r="G126" s="7"/>
      <c r="H126" s="7"/>
      <c r="I126" s="20"/>
      <c r="J126" s="7"/>
      <c r="K126" s="20"/>
      <c r="L126" s="20"/>
      <c r="M126" s="7"/>
    </row>
    <row r="127" spans="1:13" x14ac:dyDescent="0.25">
      <c r="A127" s="7"/>
      <c r="B127" s="7"/>
      <c r="C127" s="7"/>
      <c r="D127" s="7"/>
      <c r="E127" s="7"/>
      <c r="F127" s="34"/>
      <c r="G127" s="7"/>
      <c r="H127" s="7"/>
      <c r="I127" s="20"/>
      <c r="J127" s="7"/>
      <c r="K127" s="7"/>
      <c r="L127" s="7"/>
      <c r="M127" s="7"/>
    </row>
    <row r="128" spans="1:13" x14ac:dyDescent="0.25">
      <c r="A128" s="7"/>
      <c r="B128" s="7"/>
      <c r="C128" s="7"/>
      <c r="D128" s="7"/>
      <c r="E128" s="7"/>
      <c r="F128" s="34"/>
      <c r="G128" s="7"/>
      <c r="H128" s="7"/>
      <c r="I128" s="20"/>
      <c r="J128" s="7"/>
      <c r="K128" s="7"/>
      <c r="L128" s="20"/>
      <c r="M128" s="7"/>
    </row>
    <row r="129" spans="1:13" x14ac:dyDescent="0.25">
      <c r="A129" s="7"/>
      <c r="B129" s="7"/>
      <c r="C129" s="7"/>
      <c r="D129" s="7"/>
      <c r="E129" s="7"/>
      <c r="F129" s="34"/>
      <c r="G129" s="7"/>
      <c r="H129" s="7"/>
      <c r="I129" s="20"/>
      <c r="J129" s="20"/>
      <c r="K129" s="7"/>
      <c r="L129" s="20"/>
      <c r="M129" s="7"/>
    </row>
    <row r="130" spans="1:13" x14ac:dyDescent="0.25">
      <c r="A130" s="7"/>
      <c r="B130" s="7"/>
      <c r="C130" s="7"/>
      <c r="D130" s="7"/>
      <c r="E130" s="7"/>
      <c r="F130" s="34"/>
      <c r="G130" s="7"/>
      <c r="H130" s="7"/>
      <c r="I130" s="20"/>
      <c r="J130" s="20"/>
      <c r="K130" s="20"/>
      <c r="L130" s="20"/>
      <c r="M130" s="7"/>
    </row>
    <row r="131" spans="1:13" x14ac:dyDescent="0.25">
      <c r="A131" s="7"/>
      <c r="B131" s="7"/>
      <c r="C131" s="7"/>
      <c r="D131" s="7"/>
      <c r="E131" s="7"/>
      <c r="F131" s="34"/>
      <c r="G131" s="7"/>
      <c r="H131" s="7"/>
      <c r="I131" s="20"/>
      <c r="J131" s="20"/>
      <c r="K131" s="20"/>
      <c r="L131" s="20"/>
      <c r="M131" s="7"/>
    </row>
    <row r="132" spans="1:13" x14ac:dyDescent="0.25">
      <c r="A132" s="7"/>
      <c r="B132" s="7"/>
      <c r="C132" s="7"/>
      <c r="D132" s="7"/>
      <c r="E132" s="7"/>
      <c r="F132" s="34"/>
      <c r="G132" s="7"/>
      <c r="H132" s="7"/>
      <c r="I132" s="20"/>
      <c r="J132" s="7"/>
      <c r="K132" s="20"/>
      <c r="L132" s="7"/>
      <c r="M132" s="7"/>
    </row>
    <row r="133" spans="1:13" x14ac:dyDescent="0.25">
      <c r="A133" s="7"/>
      <c r="B133" s="7"/>
      <c r="C133" s="7"/>
      <c r="D133" s="7"/>
      <c r="E133" s="7"/>
      <c r="F133" s="34"/>
      <c r="G133" s="7"/>
      <c r="H133" s="7"/>
      <c r="I133" s="20"/>
      <c r="J133" s="7"/>
      <c r="K133" s="20"/>
      <c r="L133" s="7"/>
      <c r="M133" s="7"/>
    </row>
    <row r="134" spans="1:13" x14ac:dyDescent="0.25">
      <c r="A134" s="7"/>
      <c r="B134" s="7"/>
      <c r="C134" s="7"/>
      <c r="D134" s="7"/>
      <c r="E134" s="7"/>
      <c r="F134" s="34"/>
      <c r="G134" s="7"/>
      <c r="H134" s="7"/>
      <c r="I134" s="20"/>
      <c r="J134" s="7"/>
      <c r="K134" s="20"/>
      <c r="L134" s="20"/>
      <c r="M134" s="7"/>
    </row>
    <row r="135" spans="1:13" x14ac:dyDescent="0.25">
      <c r="A135" s="7"/>
      <c r="B135" s="7"/>
      <c r="C135" s="7"/>
      <c r="D135" s="7"/>
      <c r="E135" s="7"/>
      <c r="F135" s="34"/>
      <c r="G135" s="7"/>
      <c r="H135" s="7"/>
      <c r="I135" s="20"/>
      <c r="J135" s="7"/>
      <c r="K135" s="7"/>
      <c r="L135" s="7"/>
      <c r="M135" s="7"/>
    </row>
    <row r="136" spans="1:13" x14ac:dyDescent="0.25">
      <c r="A136" s="7"/>
      <c r="B136" s="7"/>
      <c r="C136" s="7"/>
      <c r="D136" s="7"/>
      <c r="E136" s="7"/>
      <c r="F136" s="34"/>
      <c r="G136" s="7"/>
      <c r="H136" s="7"/>
      <c r="I136" s="20"/>
      <c r="J136" s="7"/>
      <c r="K136" s="7"/>
      <c r="L136" s="20"/>
      <c r="M136" s="7"/>
    </row>
    <row r="137" spans="1:13" x14ac:dyDescent="0.25">
      <c r="A137" s="7"/>
      <c r="B137" s="7"/>
      <c r="C137" s="7"/>
      <c r="D137" s="7"/>
      <c r="E137" s="7"/>
      <c r="F137" s="34"/>
      <c r="G137" s="7"/>
      <c r="H137" s="7"/>
      <c r="I137" s="20"/>
      <c r="J137" s="20"/>
      <c r="K137" s="7"/>
      <c r="L137" s="20"/>
      <c r="M137" s="7"/>
    </row>
    <row r="138" spans="1:13" x14ac:dyDescent="0.25">
      <c r="A138" s="7"/>
      <c r="B138" s="7"/>
      <c r="C138" s="7"/>
      <c r="D138" s="7"/>
      <c r="E138" s="7"/>
      <c r="F138" s="34"/>
      <c r="G138" s="7"/>
      <c r="H138" s="7"/>
      <c r="I138" s="20"/>
      <c r="J138" s="20"/>
      <c r="K138" s="20"/>
      <c r="L138" s="20"/>
      <c r="M138" s="7"/>
    </row>
    <row r="139" spans="1:13" x14ac:dyDescent="0.25">
      <c r="A139" s="7"/>
      <c r="B139" s="7"/>
      <c r="C139" s="7"/>
      <c r="D139" s="7"/>
      <c r="E139" s="7"/>
      <c r="F139" s="34"/>
      <c r="G139" s="7"/>
      <c r="H139" s="7"/>
      <c r="I139" s="20"/>
      <c r="J139" s="20"/>
      <c r="K139" s="20"/>
      <c r="L139" s="20"/>
      <c r="M139" s="7"/>
    </row>
    <row r="140" spans="1:13" x14ac:dyDescent="0.25">
      <c r="A140" s="7"/>
      <c r="B140" s="7"/>
      <c r="C140" s="7"/>
      <c r="D140" s="7"/>
      <c r="E140" s="7"/>
      <c r="F140" s="34"/>
      <c r="G140" s="7"/>
      <c r="H140" s="7"/>
      <c r="I140" s="7"/>
      <c r="J140" s="7"/>
      <c r="K140" s="7"/>
      <c r="L140" s="7"/>
      <c r="M140" s="7"/>
    </row>
    <row r="141" spans="1:13" x14ac:dyDescent="0.25">
      <c r="A141" s="7"/>
      <c r="B141" s="7"/>
      <c r="C141" s="7"/>
      <c r="D141" s="7"/>
      <c r="E141" s="7"/>
      <c r="F141" s="34"/>
      <c r="G141" s="7"/>
      <c r="H141" s="7"/>
      <c r="I141" s="7"/>
      <c r="J141" s="7"/>
      <c r="K141" s="7"/>
      <c r="L141" s="7"/>
      <c r="M141" s="7"/>
    </row>
    <row r="142" spans="1:13" x14ac:dyDescent="0.25">
      <c r="A142" s="7"/>
      <c r="B142" s="7"/>
      <c r="C142" s="7"/>
      <c r="D142" s="7"/>
      <c r="E142" s="7"/>
      <c r="F142" s="34"/>
      <c r="G142" s="7"/>
      <c r="H142" s="7"/>
      <c r="I142" s="7"/>
      <c r="J142" s="7"/>
      <c r="K142" s="7"/>
      <c r="L142" s="7"/>
      <c r="M142" s="7"/>
    </row>
    <row r="143" spans="1:13" x14ac:dyDescent="0.25">
      <c r="A143" s="7"/>
      <c r="B143" s="7"/>
      <c r="C143" s="7"/>
      <c r="D143" s="7"/>
      <c r="E143" s="7"/>
      <c r="F143" s="34"/>
      <c r="G143" s="7"/>
      <c r="H143" s="7"/>
      <c r="I143" s="7"/>
      <c r="J143" s="7"/>
      <c r="K143" s="7"/>
      <c r="L143" s="7"/>
      <c r="M143" s="7"/>
    </row>
    <row r="144" spans="1:13" x14ac:dyDescent="0.25">
      <c r="A144" s="7"/>
      <c r="B144" s="7"/>
      <c r="C144" s="7"/>
      <c r="D144" s="7"/>
      <c r="E144" s="7"/>
      <c r="F144" s="34"/>
      <c r="G144" s="7"/>
      <c r="H144" s="7"/>
      <c r="I144" s="7"/>
      <c r="J144" s="7"/>
      <c r="K144" s="7"/>
      <c r="L144" s="7"/>
      <c r="M144" s="7"/>
    </row>
    <row r="145" spans="1:13" x14ac:dyDescent="0.25">
      <c r="A145" s="7"/>
      <c r="B145" s="7"/>
      <c r="C145" s="7"/>
      <c r="D145" s="7"/>
      <c r="E145" s="7"/>
      <c r="F145" s="34"/>
      <c r="G145" s="7"/>
      <c r="H145" s="7"/>
      <c r="I145" s="7"/>
      <c r="J145" s="7"/>
      <c r="K145" s="7"/>
      <c r="L145" s="7"/>
      <c r="M145" s="7"/>
    </row>
    <row r="146" spans="1:13" x14ac:dyDescent="0.25">
      <c r="A146" s="7"/>
      <c r="B146" s="7"/>
      <c r="C146" s="7"/>
      <c r="D146" s="7"/>
      <c r="E146" s="7"/>
      <c r="F146" s="34"/>
      <c r="G146" s="7"/>
      <c r="H146" s="7"/>
      <c r="I146" s="7"/>
      <c r="J146" s="7"/>
      <c r="K146" s="7"/>
      <c r="L146" s="7"/>
      <c r="M146" s="7"/>
    </row>
    <row r="147" spans="1:13" x14ac:dyDescent="0.25">
      <c r="A147" s="7"/>
      <c r="B147" s="7"/>
      <c r="C147" s="7"/>
      <c r="D147" s="7"/>
      <c r="E147" s="7"/>
      <c r="F147" s="34"/>
      <c r="G147" s="7"/>
      <c r="H147" s="7"/>
      <c r="I147" s="7"/>
      <c r="J147" s="7"/>
      <c r="K147" s="7"/>
      <c r="L147" s="7"/>
      <c r="M147" s="7"/>
    </row>
    <row r="148" spans="1:13" x14ac:dyDescent="0.25">
      <c r="A148" s="7"/>
      <c r="B148" s="7"/>
      <c r="C148" s="7"/>
      <c r="D148" s="7"/>
      <c r="E148" s="7"/>
      <c r="F148" s="34"/>
      <c r="G148" s="7"/>
      <c r="H148" s="7"/>
      <c r="I148" s="7"/>
      <c r="J148" s="7"/>
      <c r="K148" s="7"/>
      <c r="L148" s="7"/>
      <c r="M148" s="7"/>
    </row>
    <row r="149" spans="1:13" x14ac:dyDescent="0.25">
      <c r="A149" s="7"/>
      <c r="B149" s="7"/>
      <c r="C149" s="7"/>
      <c r="D149" s="7"/>
      <c r="E149" s="7"/>
      <c r="F149" s="34"/>
      <c r="G149" s="7"/>
      <c r="H149" s="7"/>
      <c r="I149" s="7"/>
      <c r="J149" s="7"/>
      <c r="K149" s="7"/>
      <c r="L149" s="7"/>
      <c r="M149" s="7"/>
    </row>
    <row r="150" spans="1:13" x14ac:dyDescent="0.25">
      <c r="A150" s="7"/>
      <c r="B150" s="7"/>
      <c r="C150" s="7"/>
      <c r="D150" s="7"/>
      <c r="E150" s="7"/>
      <c r="F150" s="34"/>
      <c r="G150" s="7"/>
      <c r="H150" s="7"/>
      <c r="I150" s="7"/>
      <c r="J150" s="7"/>
      <c r="K150" s="7"/>
      <c r="L150" s="7"/>
      <c r="M150" s="7"/>
    </row>
    <row r="151" spans="1:13" x14ac:dyDescent="0.25">
      <c r="A151" s="7"/>
      <c r="B151" s="7"/>
      <c r="C151" s="7"/>
      <c r="D151" s="7"/>
      <c r="E151" s="7"/>
      <c r="F151" s="34"/>
      <c r="G151" s="7"/>
      <c r="H151" s="7"/>
      <c r="I151" s="7"/>
      <c r="J151" s="7"/>
      <c r="K151" s="7"/>
      <c r="L151" s="7"/>
      <c r="M151" s="7"/>
    </row>
    <row r="152" spans="1:13" x14ac:dyDescent="0.25">
      <c r="A152" s="7"/>
      <c r="B152" s="7"/>
      <c r="C152" s="7"/>
      <c r="D152" s="7"/>
      <c r="E152" s="7"/>
      <c r="F152" s="34"/>
      <c r="G152" s="7"/>
      <c r="H152" s="7"/>
      <c r="I152" s="7"/>
      <c r="J152" s="7"/>
    </row>
  </sheetData>
  <sheetProtection algorithmName="SHA-512" hashValue="7OWe6doxE+m87NBDc8/p9XfpFw4HCKcrBGTX2CMLht7PgtKqO8ogH8gmcnjOZJi7m9c0J6Bm4ILiSgrkL5rwbw==" saltValue="hRGSwZ25om/Z9Vt1XheERQ==" spinCount="100000" sheet="1" objects="1" scenarios="1" selectLockedCells="1"/>
  <mergeCells count="10">
    <mergeCell ref="A94:J94"/>
    <mergeCell ref="A95:J95"/>
    <mergeCell ref="A4:J4"/>
    <mergeCell ref="F92:I92"/>
    <mergeCell ref="A16:I16"/>
    <mergeCell ref="A65:I65"/>
    <mergeCell ref="A74:I74"/>
    <mergeCell ref="A78:I78"/>
    <mergeCell ref="A84:I84"/>
    <mergeCell ref="A89:I89"/>
  </mergeCells>
  <hyperlinks>
    <hyperlink ref="B3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  <headerFooter>
    <oddFooter>&amp;LTischlerOffice Manuel Krammer&amp;CKunde: WIEN 11-001&amp;R&amp;P/&amp;N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Kalkulation</vt:lpstr>
      <vt:lpstr>Kalkulation!Druckbereich</vt:lpstr>
      <vt:lpstr>Kalkulation!Drucktitel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Krammer</dc:creator>
  <cp:lastModifiedBy>Manuel Krammer</cp:lastModifiedBy>
  <cp:lastPrinted>2017-02-19T10:39:50Z</cp:lastPrinted>
  <dcterms:created xsi:type="dcterms:W3CDTF">2017-02-06T18:47:36Z</dcterms:created>
  <dcterms:modified xsi:type="dcterms:W3CDTF">2017-03-11T12:13:35Z</dcterms:modified>
</cp:coreProperties>
</file>